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 TAM EM\Desktop\CV gui huyen ky cam ket TT17.2018\7. Gom 3 lvuc theo 5-6\11.TS\"/>
    </mc:Choice>
  </mc:AlternateContent>
  <bookViews>
    <workbookView xWindow="240" yWindow="60" windowWidth="20115" windowHeight="8010" tabRatio="625"/>
  </bookViews>
  <sheets>
    <sheet name="ds_ts_1,11,2018_aoham" sheetId="1" r:id="rId1"/>
    <sheet name="dm_dn" sheetId="15" state="hidden" r:id="rId2"/>
    <sheet name="dm_ts" sheetId="14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H5" i="1" l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</calcChain>
</file>

<file path=xl/sharedStrings.xml><?xml version="1.0" encoding="utf-8"?>
<sst xmlns="http://schemas.openxmlformats.org/spreadsheetml/2006/main" count="664" uniqueCount="401">
  <si>
    <t>Mã 
huyện</t>
  </si>
  <si>
    <t>Mã
 xã</t>
  </si>
  <si>
    <t>Mã
 ấp</t>
  </si>
  <si>
    <t>ma_ts01</t>
  </si>
  <si>
    <t>dt_01</t>
  </si>
  <si>
    <t>ptn_01</t>
  </si>
  <si>
    <t>tccl_01</t>
  </si>
  <si>
    <t>dt_gc01</t>
  </si>
  <si>
    <t>dn_gc01</t>
  </si>
  <si>
    <t>sl_cg01</t>
  </si>
  <si>
    <t>cp_cg01</t>
  </si>
  <si>
    <t>kc_đn01</t>
  </si>
  <si>
    <t>tg_tn01</t>
  </si>
  <si>
    <t>tg_th01</t>
  </si>
  <si>
    <t>sl_th01</t>
  </si>
  <si>
    <t>mụcđ_nc01</t>
  </si>
  <si>
    <t>sl_th02</t>
  </si>
  <si>
    <t>dn_gc03</t>
  </si>
  <si>
    <t>sl_cg03</t>
  </si>
  <si>
    <t>cp_cg03</t>
  </si>
  <si>
    <t>kc_đn03</t>
  </si>
  <si>
    <t>tg_tn03</t>
  </si>
  <si>
    <t>tg_th03</t>
  </si>
  <si>
    <t>sl_th03</t>
  </si>
  <si>
    <t>mđ_nc03</t>
  </si>
  <si>
    <t>ma_ts04</t>
  </si>
  <si>
    <t>dt_04</t>
  </si>
  <si>
    <t>dt_mn04</t>
  </si>
  <si>
    <t>ptn_04</t>
  </si>
  <si>
    <t>tccl_04</t>
  </si>
  <si>
    <t>dt_gc04</t>
  </si>
  <si>
    <t>dn_gc04</t>
  </si>
  <si>
    <t>sl_cg04</t>
  </si>
  <si>
    <t>cp_cg04</t>
  </si>
  <si>
    <t>kc_đn04</t>
  </si>
  <si>
    <t>tg_tn04</t>
  </si>
  <si>
    <t>tg_th04</t>
  </si>
  <si>
    <t>sl_th04</t>
  </si>
  <si>
    <t>mđ_nc04</t>
  </si>
  <si>
    <t>ma_ts05</t>
  </si>
  <si>
    <t>dt_05</t>
  </si>
  <si>
    <t>dt_mn05</t>
  </si>
  <si>
    <t>ptn_05</t>
  </si>
  <si>
    <t>tccl_05</t>
  </si>
  <si>
    <t>dt_gc05</t>
  </si>
  <si>
    <t>dn_gc05</t>
  </si>
  <si>
    <t>sl_cg05</t>
  </si>
  <si>
    <t>cp_cg05</t>
  </si>
  <si>
    <t>kc_đn05</t>
  </si>
  <si>
    <t>tg_tn05</t>
  </si>
  <si>
    <t>tg_th05</t>
  </si>
  <si>
    <t>sl_th05</t>
  </si>
  <si>
    <t>mđ_nc05</t>
  </si>
  <si>
    <t>mã_tsth01</t>
  </si>
  <si>
    <t>ptn_th01</t>
  </si>
  <si>
    <t>ky_th01</t>
  </si>
  <si>
    <t>ky_th02</t>
  </si>
  <si>
    <t>dt_th01</t>
  </si>
  <si>
    <t>kc_th01</t>
  </si>
  <si>
    <t>dn_tm01</t>
  </si>
  <si>
    <t>mã_tsth02</t>
  </si>
  <si>
    <t>ptn_th02</t>
  </si>
  <si>
    <t>dt_th02</t>
  </si>
  <si>
    <t>kc_th02</t>
  </si>
  <si>
    <t>dn_tm02</t>
  </si>
  <si>
    <t>mã_tsth03</t>
  </si>
  <si>
    <t>ptn_th03</t>
  </si>
  <si>
    <t>ky_th03</t>
  </si>
  <si>
    <t>dt_th03</t>
  </si>
  <si>
    <t>kc_th03</t>
  </si>
  <si>
    <t>dn_tm03</t>
  </si>
  <si>
    <t>mã_tsth04</t>
  </si>
  <si>
    <t>ptn_th04</t>
  </si>
  <si>
    <t>ky_th04</t>
  </si>
  <si>
    <t>dt_th04</t>
  </si>
  <si>
    <t>kc_th04</t>
  </si>
  <si>
    <t>dn_tm04</t>
  </si>
  <si>
    <t>mã_tsth05</t>
  </si>
  <si>
    <t>ptn_th05</t>
  </si>
  <si>
    <t>ky_th05</t>
  </si>
  <si>
    <t>dt_th05</t>
  </si>
  <si>
    <t>kc_th05</t>
  </si>
  <si>
    <t>dn_tm05</t>
  </si>
  <si>
    <t>dt_ntts</t>
  </si>
  <si>
    <t>dt_mt</t>
  </si>
  <si>
    <t>so_ao</t>
  </si>
  <si>
    <t>đao_moi</t>
  </si>
  <si>
    <t>dt_nuoi</t>
  </si>
  <si>
    <t>muc đich</t>
  </si>
  <si>
    <t>dt_sxg</t>
  </si>
  <si>
    <t>dt_tp</t>
  </si>
  <si>
    <t>dt_tsbo</t>
  </si>
  <si>
    <t>trần văn hoài</t>
  </si>
  <si>
    <t>nguyễn văn sang</t>
  </si>
  <si>
    <t>nguyễn văn dũng</t>
  </si>
  <si>
    <t>nguyễn văn thành</t>
  </si>
  <si>
    <t>nguyễn văn thắng</t>
  </si>
  <si>
    <t>nguyễn văn tâm</t>
  </si>
  <si>
    <t>nguyễn thanh sơn</t>
  </si>
  <si>
    <t>nguyễn văn thái</t>
  </si>
  <si>
    <t>nguyễn văn thảo</t>
  </si>
  <si>
    <t>nguyễn văn thuận</t>
  </si>
  <si>
    <t>nguyễn văn bé</t>
  </si>
  <si>
    <t>nguyễn văn đực</t>
  </si>
  <si>
    <t>lê thanh tùng</t>
  </si>
  <si>
    <t>huỳnh văn na</t>
  </si>
  <si>
    <t>nguyễn phước lợi</t>
  </si>
  <si>
    <t>lê ngọc ẩn</t>
  </si>
  <si>
    <t>nguyễn minh sơn</t>
  </si>
  <si>
    <t>nguyễn văn đức</t>
  </si>
  <si>
    <t>nguyễn văn út</t>
  </si>
  <si>
    <t>nguyễn văn thanh</t>
  </si>
  <si>
    <t>nguyễn văn hùng</t>
  </si>
  <si>
    <t>trần văn út</t>
  </si>
  <si>
    <t>lê văn lợi</t>
  </si>
  <si>
    <t>nguyễn văn so</t>
  </si>
  <si>
    <t>võ văn bình</t>
  </si>
  <si>
    <t>nguyễn văn ba</t>
  </si>
  <si>
    <t>phạm ngọc minh</t>
  </si>
  <si>
    <t>nguyễn văn hai</t>
  </si>
  <si>
    <t>lê văn cường</t>
  </si>
  <si>
    <t>nguyễn việt hùng</t>
  </si>
  <si>
    <t>võ văn ngọc</t>
  </si>
  <si>
    <t>võ văn qưới</t>
  </si>
  <si>
    <t>lê trung nhỡ</t>
  </si>
  <si>
    <t>lê trung nhặt</t>
  </si>
  <si>
    <t>hồ thanh vũ</t>
  </si>
  <si>
    <t xml:space="preserve">thái huỳnh thanh </t>
  </si>
  <si>
    <t>nguyễn văn sảnh</t>
  </si>
  <si>
    <t>lê trung tính</t>
  </si>
  <si>
    <t>nguyễn thị mỉnh</t>
  </si>
  <si>
    <t>nguyễn an bình</t>
  </si>
  <si>
    <t>hồ phi hải</t>
  </si>
  <si>
    <t>trần ngọc giàu</t>
  </si>
  <si>
    <t xml:space="preserve">lê văn huỳnh </t>
  </si>
  <si>
    <t>quách hoài hận</t>
  </si>
  <si>
    <t>nguyễn văn trơ</t>
  </si>
  <si>
    <t>ngô văn đợi</t>
  </si>
  <si>
    <t>lâm hoàng khánh</t>
  </si>
  <si>
    <t>phan thanh tùng</t>
  </si>
  <si>
    <t>mai sóc</t>
  </si>
  <si>
    <t>dương thanh hà</t>
  </si>
  <si>
    <t>lâm thôn</t>
  </si>
  <si>
    <t>huỳnh trung thuần</t>
  </si>
  <si>
    <t>lâm thanh vân</t>
  </si>
  <si>
    <t xml:space="preserve">lê văn hữu phước </t>
  </si>
  <si>
    <t>trương thị be</t>
  </si>
  <si>
    <t>bùi văn song</t>
  </si>
  <si>
    <t>nguyễn phi sơn hổ</t>
  </si>
  <si>
    <t>nguyễn văn thoa</t>
  </si>
  <si>
    <t>nguyễn văn săng</t>
  </si>
  <si>
    <t>nguyễn hữu điền</t>
  </si>
  <si>
    <t>la ngọc đạt</t>
  </si>
  <si>
    <t>nguyễn văn bé tư</t>
  </si>
  <si>
    <t>nguyễn thị lê thanh</t>
  </si>
  <si>
    <t>ngô văn trọng</t>
  </si>
  <si>
    <t>nguyễn văn bé năm</t>
  </si>
  <si>
    <t>ngô văn tám</t>
  </si>
  <si>
    <t>đoàn thị bào</t>
  </si>
  <si>
    <t>trần công văn</t>
  </si>
  <si>
    <t>lý thanh tấn</t>
  </si>
  <si>
    <t>phan chí linh</t>
  </si>
  <si>
    <t>lê văn dực</t>
  </si>
  <si>
    <t>phan thanh hải</t>
  </si>
  <si>
    <t>võ văn thanh</t>
  </si>
  <si>
    <t>đặng thanh hùng</t>
  </si>
  <si>
    <t>12/18+</t>
  </si>
  <si>
    <t>huỳnh hữu lộc</t>
  </si>
  <si>
    <t>đỗ thị hai</t>
  </si>
  <si>
    <t>lê quan sĩ</t>
  </si>
  <si>
    <t>nguyễn văn tú</t>
  </si>
  <si>
    <t>phạm huy hạ</t>
  </si>
  <si>
    <t>Trung tâm giống</t>
  </si>
  <si>
    <t>huỳnh sơn thạch</t>
  </si>
  <si>
    <t>hồ ngọc sơn</t>
  </si>
  <si>
    <t>phạm ngọc sơn</t>
  </si>
  <si>
    <t>nguyễn phú cương</t>
  </si>
  <si>
    <t>lê văn thum</t>
  </si>
  <si>
    <t>lê hòa hên</t>
  </si>
  <si>
    <t>hồ thanh nhanh</t>
  </si>
  <si>
    <t>ngô văn dũng</t>
  </si>
  <si>
    <t>đoàn văn mưa</t>
  </si>
  <si>
    <t>nguyễn văn lẹ</t>
  </si>
  <si>
    <t>nguyễn văn chương</t>
  </si>
  <si>
    <t>nguyễn văn đạt</t>
  </si>
  <si>
    <t>trần lụt</t>
  </si>
  <si>
    <t>dương thị bích vân</t>
  </si>
  <si>
    <t xml:space="preserve">khưu văn quốc </t>
  </si>
  <si>
    <t>trương hoàng khởi</t>
  </si>
  <si>
    <t>nguyễn thanh đức</t>
  </si>
  <si>
    <t xml:space="preserve">khưu văn út </t>
  </si>
  <si>
    <t>trần hải sang</t>
  </si>
  <si>
    <t>nguyễn văn quí</t>
  </si>
  <si>
    <t>lê văn chiếm</t>
  </si>
  <si>
    <t>trịnh văn khải</t>
  </si>
  <si>
    <t>trịnh quang phục</t>
  </si>
  <si>
    <t xml:space="preserve">nguyễn hoàng minh </t>
  </si>
  <si>
    <t>huỳnh nhan thiên truất</t>
  </si>
  <si>
    <t>huỳnh cao đỉnh</t>
  </si>
  <si>
    <t>lưu danh chương</t>
  </si>
  <si>
    <t>trịnh văn tiên</t>
  </si>
  <si>
    <t>lưu danh trình</t>
  </si>
  <si>
    <t>nguyễn văn được</t>
  </si>
  <si>
    <t>lâm văn cường</t>
  </si>
  <si>
    <t>nguyễn thanh xuân</t>
  </si>
  <si>
    <t>nguyễn tuấn sỹ</t>
  </si>
  <si>
    <t>nguyễn ngọc hơn</t>
  </si>
  <si>
    <t>hà văn sáu</t>
  </si>
  <si>
    <t>đặng thanh xuân</t>
  </si>
  <si>
    <t>phan hồng cương</t>
  </si>
  <si>
    <t>nguyễn văn quan</t>
  </si>
  <si>
    <t>văng công hường</t>
  </si>
  <si>
    <t>mai lương quang</t>
  </si>
  <si>
    <t>trịnh văn còn</t>
  </si>
  <si>
    <t>đoàn văn lợi</t>
  </si>
  <si>
    <t>văng công triết</t>
  </si>
  <si>
    <t>huỳnh ngọc hiếu</t>
  </si>
  <si>
    <t>huỳnh thanh bình</t>
  </si>
  <si>
    <t>nguyễn bá trọng</t>
  </si>
  <si>
    <t>hồ phước hòa</t>
  </si>
  <si>
    <t>huỳnh văn khến</t>
  </si>
  <si>
    <t>trần vũ em</t>
  </si>
  <si>
    <t>đỗ thanh tuấn</t>
  </si>
  <si>
    <t>nguyễn văn châu</t>
  </si>
  <si>
    <t>nguyễn thị nguyệt</t>
  </si>
  <si>
    <t>trương văn thân</t>
  </si>
  <si>
    <t>nguyễn nhựt thoại</t>
  </si>
  <si>
    <t>hà thanh bay</t>
  </si>
  <si>
    <t>nguyễn thị thu vân</t>
  </si>
  <si>
    <t>nguyễn văn qui</t>
  </si>
  <si>
    <t>huỳnh văn nhai</t>
  </si>
  <si>
    <t>phan thanh phong</t>
  </si>
  <si>
    <t>phan chí hiếu</t>
  </si>
  <si>
    <t>võ thị loan</t>
  </si>
  <si>
    <t>bùi tiến dũng</t>
  </si>
  <si>
    <t>trương vĩnh nghi</t>
  </si>
  <si>
    <t>đặng hoàng trường</t>
  </si>
  <si>
    <t>trương ngọc hoàn</t>
  </si>
  <si>
    <t>lê công quanh</t>
  </si>
  <si>
    <t>nguyễn ngọc thơ</t>
  </si>
  <si>
    <t>nguyễn văn đậm</t>
  </si>
  <si>
    <t>nguyễn văn giảng</t>
  </si>
  <si>
    <t>bùi trung hiếu</t>
  </si>
  <si>
    <t>phan minh triết</t>
  </si>
  <si>
    <t>nguyễn duy thanh</t>
  </si>
  <si>
    <t>trần quang khải</t>
  </si>
  <si>
    <t>hồ liêu khoa</t>
  </si>
  <si>
    <t>khưu bá kim</t>
  </si>
  <si>
    <t>nguyễn ngọc sang</t>
  </si>
  <si>
    <t>dương công tạo</t>
  </si>
  <si>
    <t>võ thị ngọc nga</t>
  </si>
  <si>
    <t>nguyễn huy hoàng anh</t>
  </si>
  <si>
    <t>trần văn mười</t>
  </si>
  <si>
    <t>lê ngọc hải</t>
  </si>
  <si>
    <t>tô ca cao</t>
  </si>
  <si>
    <t>hồ thị diễm</t>
  </si>
  <si>
    <t>nguyễn văn thôi</t>
  </si>
  <si>
    <t>huỳnh chí cường</t>
  </si>
  <si>
    <t>phạm ngọc thái</t>
  </si>
  <si>
    <t>phạm thái hùng</t>
  </si>
  <si>
    <t>võ văn bền</t>
  </si>
  <si>
    <t>trần trường sa</t>
  </si>
  <si>
    <t>huỳnh văn sĩ</t>
  </si>
  <si>
    <t>võ ngọc na</t>
  </si>
  <si>
    <t>phạm thái bình</t>
  </si>
  <si>
    <t>trần nhật linh</t>
  </si>
  <si>
    <t>võ thành đô</t>
  </si>
  <si>
    <t>dương văn tiển</t>
  </si>
  <si>
    <t>nguyễn văn tửng</t>
  </si>
  <si>
    <t>dương văn sớm</t>
  </si>
  <si>
    <t>nguyễn thị thanh thủy</t>
  </si>
  <si>
    <t>phan văn thiện</t>
  </si>
  <si>
    <t>lê đức thoại</t>
  </si>
  <si>
    <t>nguyễn thành liêm</t>
  </si>
  <si>
    <t>võ văn sang toán</t>
  </si>
  <si>
    <t>lâm văn danh</t>
  </si>
  <si>
    <t>trần ngọc minh</t>
  </si>
  <si>
    <t>nguyễn ngọc khoa</t>
  </si>
  <si>
    <t>nguyễn phúc ánh</t>
  </si>
  <si>
    <t>lê văn ẩn</t>
  </si>
  <si>
    <t>9/118</t>
  </si>
  <si>
    <t>nguyễn thanh tra</t>
  </si>
  <si>
    <t>dương văn tuần</t>
  </si>
  <si>
    <t>trần thanh hồng</t>
  </si>
  <si>
    <t>phạm văn khánh</t>
  </si>
  <si>
    <t>nguyễn văn giùm</t>
  </si>
  <si>
    <t>trịnh đặng sơn</t>
  </si>
  <si>
    <t>ngô văn lịch</t>
  </si>
  <si>
    <t>bạch văn nơ</t>
  </si>
  <si>
    <t>nguyễn thị đẹp</t>
  </si>
  <si>
    <t>võ văn nhiều</t>
  </si>
  <si>
    <t>vũ văn khoa</t>
  </si>
  <si>
    <t>nguyễn văn hít</t>
  </si>
  <si>
    <t>trần mạnh tung</t>
  </si>
  <si>
    <t>võ văn giàu</t>
  </si>
  <si>
    <t>ngô tấn sĩ</t>
  </si>
  <si>
    <t>vũ phong thành</t>
  </si>
  <si>
    <t>đinh thừa tự</t>
  </si>
  <si>
    <t>trương hải phúc</t>
  </si>
  <si>
    <t>phạm văn thầu</t>
  </si>
  <si>
    <t>đoàn văn minh</t>
  </si>
  <si>
    <t>nguyễn thành di</t>
  </si>
  <si>
    <t>lê văn măng</t>
  </si>
  <si>
    <t>huỳnh phước sang</t>
  </si>
  <si>
    <t>nguyễn văn bon</t>
  </si>
  <si>
    <t>trần quốc minh</t>
  </si>
  <si>
    <t>nguyễn ngọc nhương</t>
  </si>
  <si>
    <t>dương văn thành</t>
  </si>
  <si>
    <t>trần quốc thanh</t>
  </si>
  <si>
    <t>trần tấn hậu</t>
  </si>
  <si>
    <t>nguyễn thị ánh tuyết</t>
  </si>
  <si>
    <t>dương thanh bi</t>
  </si>
  <si>
    <t xml:space="preserve">trần ngân hoàng </t>
  </si>
  <si>
    <t>đinh thị nhung</t>
  </si>
  <si>
    <t>trần văn tần</t>
  </si>
  <si>
    <t>trần văn suối</t>
  </si>
  <si>
    <t>đinh thị bé</t>
  </si>
  <si>
    <t>phan tấn mẫn</t>
  </si>
  <si>
    <t>đinh văn hiền</t>
  </si>
  <si>
    <t>trần hữu hùng</t>
  </si>
  <si>
    <t>huỳnh khắc trọng</t>
  </si>
  <si>
    <t>trần thị thùy dung</t>
  </si>
  <si>
    <t>nguyễn minh tuấn</t>
  </si>
  <si>
    <t>dương thị hồng hoa</t>
  </si>
  <si>
    <t>trần đình thủy</t>
  </si>
  <si>
    <t>Họ tên chủ cơ sở</t>
  </si>
  <si>
    <t>Mã số thuế</t>
  </si>
  <si>
    <t xml:space="preserve">Tên doanh nghiệp </t>
  </si>
  <si>
    <t>Cty CP XNK Thuỷ sản An Giang (AGIFISH)</t>
  </si>
  <si>
    <t>Cty CP XNK nông sản An Giang (AFIEX)</t>
  </si>
  <si>
    <t>Cty TNHH MTV XNK TTS Đông Á</t>
  </si>
  <si>
    <t>Cty CP Nam Việt</t>
  </si>
  <si>
    <t>Cty CP Thuỷ sản NTSF</t>
  </si>
  <si>
    <t xml:space="preserve">Cty CP thuỷ sản Cửu Long </t>
  </si>
  <si>
    <t xml:space="preserve">HTX Thuỷ sản Chợ Mới </t>
  </si>
  <si>
    <t>Cty TNHH MTV NTTS An Giang - Bình An</t>
  </si>
  <si>
    <t xml:space="preserve">Cty CP XNK An  Mỹ </t>
  </si>
  <si>
    <t>Cty TNHH SX - TM - DV Thuận An</t>
  </si>
  <si>
    <t xml:space="preserve">Cty Thuỷ sản Trường Giang </t>
  </si>
  <si>
    <t>Cty TNHH Phú Hưng</t>
  </si>
  <si>
    <t>Công ty cổ phần Vĩnh Hoàn</t>
  </si>
  <si>
    <t>Công ty cổ phần NTACO</t>
  </si>
  <si>
    <t>Công ty cổ phần Hiệp Thanh</t>
  </si>
  <si>
    <t>0303141296</t>
  </si>
  <si>
    <t>Công ty cổ phần IDI (Sao Mai)</t>
  </si>
  <si>
    <t>Công ty Tiệp Phát</t>
  </si>
  <si>
    <t>Công ty XNK Tân Việt</t>
  </si>
  <si>
    <t>Công ty Tây Ninh</t>
  </si>
  <si>
    <t>Công ty Tân Hiệp Phát</t>
  </si>
  <si>
    <t>Công ty CP Hùng Vương</t>
  </si>
  <si>
    <t>Mã</t>
  </si>
  <si>
    <t>Tên thuỷ sản</t>
  </si>
  <si>
    <t>Cá tra</t>
  </si>
  <si>
    <t>cá basa</t>
  </si>
  <si>
    <t>Cá lóc</t>
  </si>
  <si>
    <t>Cá rô phi</t>
  </si>
  <si>
    <t>Cá điều hồng</t>
  </si>
  <si>
    <t>Cá trê</t>
  </si>
  <si>
    <t>Cá he, mè vinh</t>
  </si>
  <si>
    <t>Cá hú</t>
  </si>
  <si>
    <t xml:space="preserve">Cá chim </t>
  </si>
  <si>
    <t>Cá hô</t>
  </si>
  <si>
    <t>Cá chép giòn</t>
  </si>
  <si>
    <t>Cá ét</t>
  </si>
  <si>
    <t>Cá mè hôi</t>
  </si>
  <si>
    <t>Cá heo</t>
  </si>
  <si>
    <t>Cá khác</t>
  </si>
  <si>
    <t>Tôm càng xanh</t>
  </si>
  <si>
    <t>Lươn</t>
  </si>
  <si>
    <t>Ếch</t>
  </si>
  <si>
    <t>Baba</t>
  </si>
  <si>
    <t>Cá sấu</t>
  </si>
  <si>
    <t>Trứng nước</t>
  </si>
  <si>
    <t>cua đồng</t>
  </si>
  <si>
    <t>tên huyện</t>
  </si>
  <si>
    <t>tên xã</t>
  </si>
  <si>
    <t>tên ấp</t>
  </si>
  <si>
    <t>tên_ptn</t>
  </si>
  <si>
    <t>quảng canh</t>
  </si>
  <si>
    <t>bán thâm canh</t>
  </si>
  <si>
    <t xml:space="preserve"> </t>
  </si>
  <si>
    <t>thâm canh</t>
  </si>
  <si>
    <t>tên_tccl</t>
  </si>
  <si>
    <t>VietGap</t>
  </si>
  <si>
    <t>GlobalGap</t>
  </si>
  <si>
    <t>ASC</t>
  </si>
  <si>
    <t>SQF</t>
  </si>
  <si>
    <t>BAP</t>
  </si>
  <si>
    <t>Không</t>
  </si>
  <si>
    <t xml:space="preserve">mục đích </t>
  </si>
  <si>
    <t>Chế biến XK</t>
  </si>
  <si>
    <t>Tiêu thụ nội địa</t>
  </si>
  <si>
    <t xml:space="preserve">Không xác định </t>
  </si>
  <si>
    <t>tên_ts04</t>
  </si>
  <si>
    <t>tên_ts05</t>
  </si>
  <si>
    <t>tên_tccl05</t>
  </si>
  <si>
    <t>STT</t>
  </si>
  <si>
    <t>DANH SÁCH CƠ SỞ NUÔI THỦY SẢN 2018</t>
  </si>
  <si>
    <t>(Thời điểm điều tra tháng 11/2018)</t>
  </si>
  <si>
    <t>Đối tượng</t>
  </si>
  <si>
    <t>Diện tích mặt nước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</si>
</sst>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o%20cao/Bia%20BCao/danhmuc_ap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muc_31_3_2012"/>
      <sheetName val="DanhMuc_31_03_2012"/>
      <sheetName val="Danh muc huyen"/>
      <sheetName val="DM_tinh_danglam (2)"/>
      <sheetName val="DanhMuc_19_12_2009_ThixaTanchau"/>
      <sheetName val="DanhMuc"/>
      <sheetName val="sheet2"/>
      <sheetName val="DM_tinh_danglam"/>
      <sheetName val="00000000"/>
      <sheetName val="10000000"/>
      <sheetName val="20000000"/>
    </sheetNames>
    <sheetDataSet>
      <sheetData sheetId="0">
        <row r="6">
          <cell r="E6">
            <v>3028001</v>
          </cell>
          <cell r="F6" t="str">
            <v>01</v>
          </cell>
          <cell r="G6" t="str">
            <v>Khóm Bình Long 1</v>
          </cell>
        </row>
        <row r="7">
          <cell r="E7">
            <v>3028003</v>
          </cell>
          <cell r="F7" t="str">
            <v>03</v>
          </cell>
          <cell r="G7" t="str">
            <v>Khóm Bình Long 2</v>
          </cell>
        </row>
        <row r="8">
          <cell r="E8">
            <v>3028005</v>
          </cell>
          <cell r="F8" t="str">
            <v>05</v>
          </cell>
          <cell r="G8" t="str">
            <v>Khóm Bình Long 3</v>
          </cell>
        </row>
        <row r="9">
          <cell r="E9">
            <v>3028007</v>
          </cell>
          <cell r="F9" t="str">
            <v>07</v>
          </cell>
          <cell r="G9" t="str">
            <v>Khóm Bình Long 4</v>
          </cell>
        </row>
        <row r="10">
          <cell r="E10">
            <v>3028009</v>
          </cell>
          <cell r="F10" t="str">
            <v>09</v>
          </cell>
          <cell r="G10" t="str">
            <v>Khóm Nguyễn Du</v>
          </cell>
        </row>
        <row r="11">
          <cell r="E11">
            <v>3028001</v>
          </cell>
          <cell r="F11" t="str">
            <v>01</v>
          </cell>
          <cell r="G11" t="str">
            <v>Khóm 1</v>
          </cell>
        </row>
        <row r="12">
          <cell r="E12">
            <v>3028003</v>
          </cell>
          <cell r="F12" t="str">
            <v>03</v>
          </cell>
          <cell r="G12" t="str">
            <v>Khóm 2</v>
          </cell>
        </row>
        <row r="13">
          <cell r="E13">
            <v>3028005</v>
          </cell>
          <cell r="F13" t="str">
            <v>05</v>
          </cell>
          <cell r="G13" t="str">
            <v>Khóm 3</v>
          </cell>
        </row>
        <row r="14">
          <cell r="E14">
            <v>3028007</v>
          </cell>
          <cell r="F14" t="str">
            <v>07</v>
          </cell>
          <cell r="G14" t="str">
            <v>Khóm 4</v>
          </cell>
        </row>
        <row r="15">
          <cell r="E15">
            <v>3028009</v>
          </cell>
          <cell r="F15" t="str">
            <v>09</v>
          </cell>
          <cell r="G15" t="str">
            <v>Khóm 5</v>
          </cell>
        </row>
        <row r="16">
          <cell r="E16">
            <v>3028011</v>
          </cell>
          <cell r="F16" t="str">
            <v>11</v>
          </cell>
          <cell r="G16" t="str">
            <v>Khóm 6</v>
          </cell>
        </row>
        <row r="17">
          <cell r="E17">
            <v>3028013</v>
          </cell>
          <cell r="F17" t="str">
            <v>13</v>
          </cell>
          <cell r="G17" t="str">
            <v>Khóm 7</v>
          </cell>
        </row>
        <row r="18">
          <cell r="E18">
            <v>3028015</v>
          </cell>
          <cell r="F18" t="str">
            <v>15</v>
          </cell>
          <cell r="G18" t="str">
            <v>Khóm Phó Quế</v>
          </cell>
        </row>
        <row r="19">
          <cell r="E19">
            <v>3028001</v>
          </cell>
          <cell r="F19" t="str">
            <v>01</v>
          </cell>
          <cell r="G19" t="str">
            <v>Khóm Đông An</v>
          </cell>
        </row>
        <row r="20">
          <cell r="E20">
            <v>3028003</v>
          </cell>
          <cell r="F20" t="str">
            <v>03</v>
          </cell>
          <cell r="G20" t="str">
            <v>Khóm Đông Phú</v>
          </cell>
        </row>
        <row r="21">
          <cell r="E21">
            <v>3028005</v>
          </cell>
          <cell r="F21" t="str">
            <v>05</v>
          </cell>
          <cell r="G21" t="str">
            <v>Khóm Đông Thành</v>
          </cell>
        </row>
        <row r="22">
          <cell r="E22">
            <v>3028007</v>
          </cell>
          <cell r="F22" t="str">
            <v>07</v>
          </cell>
          <cell r="G22" t="str">
            <v>Khóm Đông Hưng</v>
          </cell>
        </row>
        <row r="23">
          <cell r="E23">
            <v>3028601</v>
          </cell>
          <cell r="F23" t="str">
            <v>01</v>
          </cell>
          <cell r="G23" t="str">
            <v>Khóm Đông An 1</v>
          </cell>
        </row>
        <row r="24">
          <cell r="E24">
            <v>3028603</v>
          </cell>
          <cell r="F24" t="str">
            <v>03</v>
          </cell>
          <cell r="G24" t="str">
            <v>Khóm Đông An 2</v>
          </cell>
        </row>
        <row r="25">
          <cell r="E25">
            <v>3028605</v>
          </cell>
          <cell r="F25" t="str">
            <v>05</v>
          </cell>
          <cell r="G25" t="str">
            <v>Khóm Đông An 4</v>
          </cell>
        </row>
        <row r="26">
          <cell r="E26">
            <v>3028607</v>
          </cell>
          <cell r="F26" t="str">
            <v>07</v>
          </cell>
          <cell r="G26" t="str">
            <v>Khóm Đông An 5</v>
          </cell>
        </row>
        <row r="27">
          <cell r="E27">
            <v>3028609</v>
          </cell>
          <cell r="F27" t="str">
            <v>09</v>
          </cell>
          <cell r="G27" t="str">
            <v>Khóm Đông An 6</v>
          </cell>
        </row>
        <row r="28">
          <cell r="E28">
            <v>3028901</v>
          </cell>
          <cell r="F28" t="str">
            <v>01</v>
          </cell>
          <cell r="G28" t="str">
            <v>Khóm Bình Đức 1</v>
          </cell>
        </row>
        <row r="29">
          <cell r="E29">
            <v>3028903</v>
          </cell>
          <cell r="F29" t="str">
            <v>03</v>
          </cell>
          <cell r="G29" t="str">
            <v>Khóm Bình Đức 2</v>
          </cell>
        </row>
        <row r="30">
          <cell r="E30">
            <v>3028905</v>
          </cell>
          <cell r="F30" t="str">
            <v>05</v>
          </cell>
          <cell r="G30" t="str">
            <v>Khóm Bình Đức 3</v>
          </cell>
        </row>
        <row r="31">
          <cell r="E31">
            <v>3028907</v>
          </cell>
          <cell r="F31" t="str">
            <v>07</v>
          </cell>
          <cell r="G31" t="str">
            <v>Khóm Bình Đức 4</v>
          </cell>
        </row>
        <row r="32">
          <cell r="E32">
            <v>3028909</v>
          </cell>
          <cell r="F32" t="str">
            <v>09</v>
          </cell>
          <cell r="G32" t="str">
            <v>Khóm Bình Đức 5</v>
          </cell>
        </row>
        <row r="33">
          <cell r="E33">
            <v>3028911</v>
          </cell>
          <cell r="F33" t="str">
            <v>11</v>
          </cell>
          <cell r="G33" t="str">
            <v>Khóm Bình Đức 6</v>
          </cell>
        </row>
        <row r="34">
          <cell r="E34">
            <v>3029201</v>
          </cell>
          <cell r="F34" t="str">
            <v>01</v>
          </cell>
          <cell r="G34" t="str">
            <v>Khóm Bình Thới 1</v>
          </cell>
        </row>
        <row r="35">
          <cell r="E35">
            <v>3029203</v>
          </cell>
          <cell r="F35" t="str">
            <v>03</v>
          </cell>
          <cell r="G35" t="str">
            <v>Khóm Bình Thới 2</v>
          </cell>
        </row>
        <row r="36">
          <cell r="E36">
            <v>3029205</v>
          </cell>
          <cell r="F36" t="str">
            <v>05</v>
          </cell>
          <cell r="G36" t="str">
            <v>Khóm Bình Thới 3</v>
          </cell>
        </row>
        <row r="37">
          <cell r="E37">
            <v>3029207</v>
          </cell>
          <cell r="F37" t="str">
            <v>07</v>
          </cell>
          <cell r="G37" t="str">
            <v>Khóm Bình Khánh 1</v>
          </cell>
        </row>
        <row r="38">
          <cell r="E38">
            <v>3029209</v>
          </cell>
          <cell r="F38" t="str">
            <v>09</v>
          </cell>
          <cell r="G38" t="str">
            <v>Khóm Bình Khánh 2</v>
          </cell>
        </row>
        <row r="39">
          <cell r="E39">
            <v>3029211</v>
          </cell>
          <cell r="F39" t="str">
            <v>11</v>
          </cell>
          <cell r="G39" t="str">
            <v>Khóm Bình Khánh 3</v>
          </cell>
        </row>
        <row r="40">
          <cell r="E40">
            <v>3029213</v>
          </cell>
          <cell r="F40" t="str">
            <v>13</v>
          </cell>
          <cell r="G40" t="str">
            <v>Khóm Bình Khánh 4</v>
          </cell>
        </row>
        <row r="41">
          <cell r="E41">
            <v>3029215</v>
          </cell>
          <cell r="F41">
            <v>15</v>
          </cell>
          <cell r="G41" t="str">
            <v>Khóm Bình Khánh 5</v>
          </cell>
        </row>
        <row r="42">
          <cell r="E42">
            <v>3029216</v>
          </cell>
          <cell r="F42">
            <v>16</v>
          </cell>
          <cell r="G42" t="str">
            <v>Khóm Bình Khánh 6</v>
          </cell>
        </row>
        <row r="43">
          <cell r="E43">
            <v>3029217</v>
          </cell>
          <cell r="F43">
            <v>17</v>
          </cell>
          <cell r="G43" t="str">
            <v>Khóm Bình Khánh 7</v>
          </cell>
        </row>
        <row r="44">
          <cell r="E44">
            <v>3029501</v>
          </cell>
          <cell r="F44" t="str">
            <v>01</v>
          </cell>
          <cell r="G44" t="str">
            <v>Khóm Đông Thịnh 1</v>
          </cell>
        </row>
        <row r="45">
          <cell r="E45">
            <v>3029503</v>
          </cell>
          <cell r="F45" t="str">
            <v>03</v>
          </cell>
          <cell r="G45" t="str">
            <v>Khóm Đông Thịnh 2</v>
          </cell>
        </row>
        <row r="46">
          <cell r="E46">
            <v>3029505</v>
          </cell>
          <cell r="F46" t="str">
            <v>05</v>
          </cell>
          <cell r="G46" t="str">
            <v>Khóm Đông Thịnh 3</v>
          </cell>
        </row>
        <row r="47">
          <cell r="E47">
            <v>3029507</v>
          </cell>
          <cell r="F47" t="str">
            <v>07</v>
          </cell>
          <cell r="G47" t="str">
            <v>Khóm Đông Thịnh 4</v>
          </cell>
        </row>
        <row r="48">
          <cell r="E48">
            <v>3029509</v>
          </cell>
          <cell r="F48" t="str">
            <v>09</v>
          </cell>
          <cell r="G48" t="str">
            <v>Khóm Đông Thịnh 5</v>
          </cell>
        </row>
        <row r="49">
          <cell r="E49">
            <v>3029511</v>
          </cell>
          <cell r="F49" t="str">
            <v>11</v>
          </cell>
          <cell r="G49" t="str">
            <v>Khóm Đông Thịnh 6</v>
          </cell>
        </row>
        <row r="50">
          <cell r="E50">
            <v>3029513</v>
          </cell>
          <cell r="F50" t="str">
            <v>13</v>
          </cell>
          <cell r="G50" t="str">
            <v>Khóm Mỹ Lộc</v>
          </cell>
        </row>
        <row r="51">
          <cell r="E51">
            <v>3029515</v>
          </cell>
          <cell r="F51">
            <v>15</v>
          </cell>
          <cell r="G51" t="str">
            <v>Khóm Đông Thịnh 7</v>
          </cell>
        </row>
        <row r="52">
          <cell r="E52">
            <v>3029517</v>
          </cell>
          <cell r="F52">
            <v>17</v>
          </cell>
          <cell r="G52" t="str">
            <v>Khóm Đông Thịnh 8</v>
          </cell>
        </row>
        <row r="53">
          <cell r="E53">
            <v>3029519</v>
          </cell>
          <cell r="F53">
            <v>19</v>
          </cell>
          <cell r="G53" t="str">
            <v>Khóm Đông Thịnh 9</v>
          </cell>
        </row>
        <row r="54">
          <cell r="E54">
            <v>3029801</v>
          </cell>
          <cell r="F54" t="str">
            <v>01</v>
          </cell>
          <cell r="G54" t="str">
            <v>Khóm Mỹ Quới</v>
          </cell>
        </row>
        <row r="55">
          <cell r="E55">
            <v>3029803</v>
          </cell>
          <cell r="F55" t="str">
            <v>03</v>
          </cell>
          <cell r="G55" t="str">
            <v>Khóm Tân Quới</v>
          </cell>
        </row>
        <row r="56">
          <cell r="E56">
            <v>3029805</v>
          </cell>
          <cell r="F56" t="str">
            <v>05</v>
          </cell>
          <cell r="G56" t="str">
            <v>Khóm Mỹ Thọ</v>
          </cell>
        </row>
        <row r="57">
          <cell r="E57">
            <v>3029807</v>
          </cell>
          <cell r="F57" t="str">
            <v>07</v>
          </cell>
          <cell r="G57" t="str">
            <v>Khóm Mỹ Phú</v>
          </cell>
        </row>
        <row r="58">
          <cell r="E58">
            <v>3029809</v>
          </cell>
          <cell r="F58" t="str">
            <v>09</v>
          </cell>
          <cell r="G58" t="str">
            <v>Khóm Tân Phú</v>
          </cell>
        </row>
        <row r="59">
          <cell r="E59">
            <v>3030101</v>
          </cell>
          <cell r="F59" t="str">
            <v>01</v>
          </cell>
          <cell r="G59" t="str">
            <v>Khóm Tây Thạnh</v>
          </cell>
        </row>
        <row r="60">
          <cell r="E60">
            <v>3030103</v>
          </cell>
          <cell r="F60" t="str">
            <v>03</v>
          </cell>
          <cell r="G60" t="str">
            <v>Khóm Tây An</v>
          </cell>
        </row>
        <row r="61">
          <cell r="E61">
            <v>3030105</v>
          </cell>
          <cell r="F61" t="str">
            <v>05</v>
          </cell>
          <cell r="G61" t="str">
            <v>Khóm Trung Thạnh</v>
          </cell>
        </row>
        <row r="62">
          <cell r="E62">
            <v>3030107</v>
          </cell>
          <cell r="F62" t="str">
            <v>07</v>
          </cell>
          <cell r="G62" t="str">
            <v>Khóm Trung An</v>
          </cell>
        </row>
        <row r="63">
          <cell r="E63">
            <v>3030109</v>
          </cell>
          <cell r="F63" t="str">
            <v>09</v>
          </cell>
          <cell r="G63" t="str">
            <v>Khóm Trung Hưng</v>
          </cell>
        </row>
        <row r="64">
          <cell r="E64">
            <v>3030111</v>
          </cell>
          <cell r="F64" t="str">
            <v>11</v>
          </cell>
          <cell r="G64" t="str">
            <v>Khóm Long Hưng 1</v>
          </cell>
        </row>
        <row r="65">
          <cell r="E65">
            <v>3030113</v>
          </cell>
          <cell r="F65" t="str">
            <v>13</v>
          </cell>
          <cell r="G65" t="str">
            <v>Khóm Long Hưng 2</v>
          </cell>
        </row>
        <row r="66">
          <cell r="E66">
            <v>3030115</v>
          </cell>
          <cell r="F66" t="str">
            <v>15</v>
          </cell>
          <cell r="G66" t="str">
            <v>Khóm Thạnh An</v>
          </cell>
        </row>
        <row r="67">
          <cell r="E67">
            <v>3030117</v>
          </cell>
          <cell r="F67" t="str">
            <v>17</v>
          </cell>
          <cell r="G67" t="str">
            <v>Khóm An Hưng</v>
          </cell>
        </row>
        <row r="68">
          <cell r="E68">
            <v>3030119</v>
          </cell>
          <cell r="F68">
            <v>19</v>
          </cell>
          <cell r="G68" t="str">
            <v>Khóm An Thới</v>
          </cell>
        </row>
        <row r="69">
          <cell r="E69">
            <v>3030401</v>
          </cell>
          <cell r="F69" t="str">
            <v>01</v>
          </cell>
          <cell r="G69" t="str">
            <v>Khóm Đông Thạnh</v>
          </cell>
        </row>
        <row r="70">
          <cell r="E70">
            <v>3030403</v>
          </cell>
          <cell r="F70" t="str">
            <v>03</v>
          </cell>
          <cell r="G70" t="str">
            <v>Khóm Đông Thạnh A</v>
          </cell>
        </row>
        <row r="71">
          <cell r="E71">
            <v>3030405</v>
          </cell>
          <cell r="F71" t="str">
            <v>05</v>
          </cell>
          <cell r="G71" t="str">
            <v>Khóm Đông Thạnh B</v>
          </cell>
        </row>
        <row r="72">
          <cell r="E72">
            <v>3030407</v>
          </cell>
          <cell r="F72" t="str">
            <v>07</v>
          </cell>
          <cell r="G72" t="str">
            <v>Khóm Hưng Thạnh</v>
          </cell>
        </row>
        <row r="73">
          <cell r="E73">
            <v>3030409</v>
          </cell>
          <cell r="F73" t="str">
            <v>09</v>
          </cell>
          <cell r="G73" t="str">
            <v>Khóm Thới Thạnh</v>
          </cell>
        </row>
        <row r="74">
          <cell r="E74">
            <v>3030411</v>
          </cell>
          <cell r="F74" t="str">
            <v>11</v>
          </cell>
          <cell r="G74" t="str">
            <v>Khóm Thới An</v>
          </cell>
        </row>
        <row r="75">
          <cell r="E75">
            <v>3030413</v>
          </cell>
          <cell r="F75" t="str">
            <v>13</v>
          </cell>
          <cell r="G75" t="str">
            <v>Khóm Thới Hòa</v>
          </cell>
        </row>
        <row r="76">
          <cell r="E76">
            <v>3030415</v>
          </cell>
          <cell r="F76" t="str">
            <v>15</v>
          </cell>
          <cell r="G76" t="str">
            <v>Khóm Thới An A</v>
          </cell>
        </row>
        <row r="77">
          <cell r="E77">
            <v>3030417</v>
          </cell>
          <cell r="F77" t="str">
            <v>17</v>
          </cell>
          <cell r="G77" t="str">
            <v>Khóm Hòa Thạnh</v>
          </cell>
        </row>
        <row r="78">
          <cell r="E78">
            <v>3030701</v>
          </cell>
          <cell r="F78" t="str">
            <v>01</v>
          </cell>
          <cell r="G78" t="str">
            <v>Khóm Tây Khánh 1</v>
          </cell>
        </row>
        <row r="79">
          <cell r="E79">
            <v>3030703</v>
          </cell>
          <cell r="F79" t="str">
            <v>03</v>
          </cell>
          <cell r="G79" t="str">
            <v>Khóm Tây Khánh 2</v>
          </cell>
        </row>
        <row r="80">
          <cell r="E80">
            <v>3030705</v>
          </cell>
          <cell r="F80" t="str">
            <v>05</v>
          </cell>
          <cell r="G80" t="str">
            <v>Khóm Tây Khánh 3</v>
          </cell>
        </row>
        <row r="81">
          <cell r="E81">
            <v>3030707</v>
          </cell>
          <cell r="F81" t="str">
            <v>07</v>
          </cell>
          <cell r="G81" t="str">
            <v>Khóm Tây Khánh 4</v>
          </cell>
        </row>
        <row r="82">
          <cell r="E82">
            <v>3030709</v>
          </cell>
          <cell r="F82" t="str">
            <v>09</v>
          </cell>
          <cell r="G82" t="str">
            <v>Khóm Tây Khánh 5</v>
          </cell>
        </row>
        <row r="83">
          <cell r="E83">
            <v>3030711</v>
          </cell>
          <cell r="F83">
            <v>11</v>
          </cell>
          <cell r="G83" t="str">
            <v>Khóm Tây Khánh 6</v>
          </cell>
        </row>
        <row r="84">
          <cell r="E84">
            <v>3030713</v>
          </cell>
          <cell r="F84">
            <v>13</v>
          </cell>
          <cell r="G84" t="str">
            <v>Khóm Tây Khánh 7</v>
          </cell>
        </row>
        <row r="85">
          <cell r="E85">
            <v>3030715</v>
          </cell>
          <cell r="F85">
            <v>15</v>
          </cell>
          <cell r="G85" t="str">
            <v>Khóm Tây Khánh 8</v>
          </cell>
        </row>
        <row r="86">
          <cell r="E86">
            <v>3030717</v>
          </cell>
          <cell r="F86">
            <v>17</v>
          </cell>
          <cell r="G86" t="str">
            <v>Khóm Tây Huề 1</v>
          </cell>
        </row>
        <row r="87">
          <cell r="E87">
            <v>3030719</v>
          </cell>
          <cell r="F87">
            <v>19</v>
          </cell>
          <cell r="G87" t="str">
            <v>Khóm Tây Huề 2</v>
          </cell>
        </row>
        <row r="88">
          <cell r="E88">
            <v>3030721</v>
          </cell>
          <cell r="F88">
            <v>21</v>
          </cell>
          <cell r="G88" t="str">
            <v>Khóm Tây Huề 3</v>
          </cell>
        </row>
        <row r="89">
          <cell r="E89">
            <v>3031001</v>
          </cell>
          <cell r="F89" t="str">
            <v>01</v>
          </cell>
          <cell r="G89" t="str">
            <v>Ấp Bình Khánh</v>
          </cell>
        </row>
        <row r="90">
          <cell r="E90">
            <v>3031003</v>
          </cell>
          <cell r="F90" t="str">
            <v>03</v>
          </cell>
          <cell r="G90" t="str">
            <v>Ấp Bình Hòa</v>
          </cell>
        </row>
        <row r="91">
          <cell r="E91">
            <v>3031005</v>
          </cell>
          <cell r="F91" t="str">
            <v>05</v>
          </cell>
          <cell r="G91" t="str">
            <v>Ấp Bình Hòa 1</v>
          </cell>
        </row>
        <row r="92">
          <cell r="E92">
            <v>3031007</v>
          </cell>
          <cell r="F92" t="str">
            <v>07</v>
          </cell>
          <cell r="G92" t="str">
            <v>Ấp Bình Hòa 2</v>
          </cell>
        </row>
        <row r="93">
          <cell r="E93">
            <v>3031301</v>
          </cell>
          <cell r="F93" t="str">
            <v>01</v>
          </cell>
          <cell r="G93" t="str">
            <v>Ấp Mỹ Khánh 1</v>
          </cell>
        </row>
        <row r="94">
          <cell r="E94">
            <v>3031303</v>
          </cell>
          <cell r="F94" t="str">
            <v>03</v>
          </cell>
          <cell r="G94" t="str">
            <v>Ấp Mỹ Khánh 2</v>
          </cell>
        </row>
        <row r="95">
          <cell r="E95">
            <v>3031305</v>
          </cell>
          <cell r="F95" t="str">
            <v>05</v>
          </cell>
          <cell r="G95" t="str">
            <v>Ấp Mỹ Long 1</v>
          </cell>
        </row>
        <row r="96">
          <cell r="E96">
            <v>3031307</v>
          </cell>
          <cell r="F96" t="str">
            <v>07</v>
          </cell>
          <cell r="G96" t="str">
            <v>Ấp Mỹ Long 2</v>
          </cell>
        </row>
        <row r="97">
          <cell r="E97">
            <v>3031309</v>
          </cell>
          <cell r="F97" t="str">
            <v>09</v>
          </cell>
          <cell r="G97" t="str">
            <v>Ấp Mỹ Thuận</v>
          </cell>
        </row>
        <row r="98">
          <cell r="E98">
            <v>3031311</v>
          </cell>
          <cell r="F98" t="str">
            <v>11</v>
          </cell>
          <cell r="G98" t="str">
            <v>Ấp Mỹ Hiệp</v>
          </cell>
        </row>
        <row r="99">
          <cell r="E99">
            <v>3031313</v>
          </cell>
          <cell r="F99" t="str">
            <v>13</v>
          </cell>
          <cell r="G99" t="str">
            <v>Ấp Mỹ An 1</v>
          </cell>
        </row>
        <row r="100">
          <cell r="E100">
            <v>3031315</v>
          </cell>
          <cell r="F100" t="str">
            <v>15</v>
          </cell>
          <cell r="G100" t="str">
            <v>Ấp Mỹ An 2</v>
          </cell>
        </row>
        <row r="101">
          <cell r="E101">
            <v>3031317</v>
          </cell>
          <cell r="F101">
            <v>17</v>
          </cell>
          <cell r="G101" t="str">
            <v>Ấp Mỹ Thạnh</v>
          </cell>
        </row>
        <row r="102">
          <cell r="E102">
            <v>3031601</v>
          </cell>
          <cell r="F102" t="str">
            <v>01</v>
          </cell>
          <cell r="G102" t="str">
            <v>Khóm Châu Thới 1</v>
          </cell>
        </row>
        <row r="103">
          <cell r="E103">
            <v>3031603</v>
          </cell>
          <cell r="F103" t="str">
            <v>03</v>
          </cell>
          <cell r="G103" t="str">
            <v>Khóm Châu Thới 3</v>
          </cell>
        </row>
        <row r="104">
          <cell r="E104">
            <v>3031605</v>
          </cell>
          <cell r="F104" t="str">
            <v>05</v>
          </cell>
          <cell r="G104" t="str">
            <v>Khóm Châu Long 2</v>
          </cell>
        </row>
        <row r="105">
          <cell r="E105">
            <v>3031607</v>
          </cell>
          <cell r="F105" t="str">
            <v>07</v>
          </cell>
          <cell r="G105" t="str">
            <v>Khóm Châu Long 3</v>
          </cell>
        </row>
        <row r="106">
          <cell r="E106">
            <v>3031609</v>
          </cell>
          <cell r="F106" t="str">
            <v>09</v>
          </cell>
          <cell r="G106" t="str">
            <v>Khóm Châu Long 4</v>
          </cell>
        </row>
        <row r="107">
          <cell r="E107">
            <v>3031611</v>
          </cell>
          <cell r="F107">
            <v>11</v>
          </cell>
          <cell r="G107" t="str">
            <v>Khóm Châu Long 5</v>
          </cell>
        </row>
        <row r="108">
          <cell r="E108">
            <v>3031613</v>
          </cell>
          <cell r="F108">
            <v>13</v>
          </cell>
          <cell r="G108" t="str">
            <v>Khóm Châu Thới 2</v>
          </cell>
        </row>
        <row r="109">
          <cell r="E109">
            <v>3031615</v>
          </cell>
          <cell r="F109">
            <v>15</v>
          </cell>
          <cell r="G109" t="str">
            <v xml:space="preserve">Khóm Châu Thới </v>
          </cell>
        </row>
        <row r="110">
          <cell r="E110">
            <v>3031617</v>
          </cell>
          <cell r="F110">
            <v>17</v>
          </cell>
          <cell r="G110" t="str">
            <v>Khóm Châu Long 7</v>
          </cell>
        </row>
        <row r="111">
          <cell r="E111">
            <v>3031619</v>
          </cell>
          <cell r="F111">
            <v>19</v>
          </cell>
          <cell r="G111" t="str">
            <v>Khóm Châu Long 8</v>
          </cell>
        </row>
        <row r="112">
          <cell r="E112">
            <v>3031621</v>
          </cell>
          <cell r="F112">
            <v>21</v>
          </cell>
          <cell r="G112" t="str">
            <v>Khóm Châu Quới 1</v>
          </cell>
        </row>
        <row r="113">
          <cell r="E113">
            <v>3031623</v>
          </cell>
          <cell r="F113">
            <v>23</v>
          </cell>
          <cell r="G113" t="str">
            <v xml:space="preserve">Khóm Châu Quới </v>
          </cell>
        </row>
        <row r="114">
          <cell r="E114">
            <v>3031625</v>
          </cell>
          <cell r="F114">
            <v>25</v>
          </cell>
          <cell r="G114" t="str">
            <v>Khóm Châu Quới 2</v>
          </cell>
        </row>
        <row r="115">
          <cell r="E115">
            <v>3031627</v>
          </cell>
          <cell r="F115">
            <v>27</v>
          </cell>
          <cell r="G115" t="str">
            <v>Khóm Châu Quới 3</v>
          </cell>
        </row>
        <row r="116">
          <cell r="E116">
            <v>3031901</v>
          </cell>
          <cell r="F116" t="str">
            <v>01</v>
          </cell>
          <cell r="G116" t="str">
            <v>Khóm 1</v>
          </cell>
        </row>
        <row r="117">
          <cell r="E117">
            <v>3031903</v>
          </cell>
          <cell r="F117" t="str">
            <v>03</v>
          </cell>
          <cell r="G117" t="str">
            <v>Khóm 2</v>
          </cell>
        </row>
        <row r="118">
          <cell r="E118">
            <v>3031905</v>
          </cell>
          <cell r="F118" t="str">
            <v>05</v>
          </cell>
          <cell r="G118" t="str">
            <v>Khóm 3</v>
          </cell>
        </row>
        <row r="119">
          <cell r="E119">
            <v>3031907</v>
          </cell>
          <cell r="F119" t="str">
            <v>07</v>
          </cell>
          <cell r="G119" t="str">
            <v>Khóm 4</v>
          </cell>
        </row>
        <row r="120">
          <cell r="E120">
            <v>3031909</v>
          </cell>
          <cell r="F120" t="str">
            <v>09</v>
          </cell>
          <cell r="G120" t="str">
            <v>Khóm 5</v>
          </cell>
        </row>
        <row r="121">
          <cell r="E121">
            <v>3031911</v>
          </cell>
          <cell r="F121" t="str">
            <v>11</v>
          </cell>
          <cell r="G121" t="str">
            <v>Khóm 6</v>
          </cell>
        </row>
        <row r="122">
          <cell r="E122">
            <v>3031913</v>
          </cell>
          <cell r="F122" t="str">
            <v>13</v>
          </cell>
          <cell r="G122" t="str">
            <v>Khóm 7</v>
          </cell>
        </row>
        <row r="123">
          <cell r="E123">
            <v>3031915</v>
          </cell>
          <cell r="F123" t="str">
            <v>15</v>
          </cell>
          <cell r="G123" t="str">
            <v>Khóm 8</v>
          </cell>
        </row>
        <row r="124">
          <cell r="E124">
            <v>3031917</v>
          </cell>
          <cell r="F124" t="str">
            <v>17</v>
          </cell>
          <cell r="G124" t="str">
            <v>Khóm Châu Thạnh</v>
          </cell>
        </row>
        <row r="125">
          <cell r="E125">
            <v>3031919</v>
          </cell>
          <cell r="F125" t="str">
            <v>19</v>
          </cell>
          <cell r="G125" t="str">
            <v>Khóm Vĩnh Phú</v>
          </cell>
        </row>
        <row r="126">
          <cell r="E126">
            <v>3031921</v>
          </cell>
          <cell r="F126" t="str">
            <v>21</v>
          </cell>
          <cell r="G126" t="str">
            <v>Khóm Vĩnh Chánh</v>
          </cell>
        </row>
        <row r="127">
          <cell r="E127">
            <v>3032201</v>
          </cell>
          <cell r="F127" t="str">
            <v>01</v>
          </cell>
          <cell r="G127" t="str">
            <v>Khóm Châu Long 1</v>
          </cell>
        </row>
        <row r="128">
          <cell r="E128">
            <v>3032203</v>
          </cell>
          <cell r="F128" t="str">
            <v>03</v>
          </cell>
          <cell r="G128" t="str">
            <v>Khóm Châu Long 6</v>
          </cell>
        </row>
        <row r="129">
          <cell r="E129">
            <v>3032205</v>
          </cell>
          <cell r="F129" t="str">
            <v>05</v>
          </cell>
          <cell r="G129" t="str">
            <v>Khóm Mỹ Thành</v>
          </cell>
        </row>
        <row r="130">
          <cell r="E130">
            <v>3032207</v>
          </cell>
          <cell r="F130" t="str">
            <v>07</v>
          </cell>
          <cell r="G130" t="str">
            <v>Khóm Mỹ Chánh</v>
          </cell>
        </row>
        <row r="131">
          <cell r="E131">
            <v>3032209</v>
          </cell>
          <cell r="F131" t="str">
            <v>09</v>
          </cell>
          <cell r="G131" t="str">
            <v>Khóm Mỹ Hòa</v>
          </cell>
        </row>
        <row r="132">
          <cell r="E132">
            <v>3032211</v>
          </cell>
          <cell r="F132" t="str">
            <v>11</v>
          </cell>
          <cell r="G132" t="str">
            <v>Khóm Hòa Bình</v>
          </cell>
        </row>
        <row r="133">
          <cell r="E133">
            <v>3032501</v>
          </cell>
          <cell r="F133" t="str">
            <v>01</v>
          </cell>
          <cell r="G133" t="str">
            <v>Khóm Vĩnh Tây 1</v>
          </cell>
        </row>
        <row r="134">
          <cell r="E134">
            <v>3032503</v>
          </cell>
          <cell r="F134" t="str">
            <v>03</v>
          </cell>
          <cell r="G134" t="str">
            <v xml:space="preserve">Khóm Vĩnh Tây </v>
          </cell>
        </row>
        <row r="135">
          <cell r="E135">
            <v>3032505</v>
          </cell>
          <cell r="F135" t="str">
            <v>05</v>
          </cell>
          <cell r="G135" t="str">
            <v>Khóm Vĩnh Tây 2</v>
          </cell>
        </row>
        <row r="136">
          <cell r="E136">
            <v>3032507</v>
          </cell>
          <cell r="F136" t="str">
            <v>07</v>
          </cell>
          <cell r="G136" t="str">
            <v>Khóm Vĩnh Tây 3</v>
          </cell>
        </row>
        <row r="137">
          <cell r="E137">
            <v>3032509</v>
          </cell>
          <cell r="F137" t="str">
            <v>09</v>
          </cell>
          <cell r="G137" t="str">
            <v>Khóm Vĩnh Đông</v>
          </cell>
        </row>
        <row r="138">
          <cell r="E138">
            <v>3032511</v>
          </cell>
          <cell r="F138" t="str">
            <v>11</v>
          </cell>
          <cell r="G138" t="str">
            <v>Khóm Vĩnh Đông 1</v>
          </cell>
        </row>
        <row r="139">
          <cell r="E139">
            <v>3032513</v>
          </cell>
          <cell r="F139" t="str">
            <v>13</v>
          </cell>
          <cell r="G139" t="str">
            <v>Khóm Vĩnh Đông 2</v>
          </cell>
        </row>
        <row r="140">
          <cell r="E140">
            <v>3032515</v>
          </cell>
          <cell r="F140" t="str">
            <v>15</v>
          </cell>
          <cell r="G140" t="str">
            <v>Khóm Vĩnh Phước</v>
          </cell>
        </row>
        <row r="141">
          <cell r="E141">
            <v>3032517</v>
          </cell>
          <cell r="F141" t="str">
            <v>17</v>
          </cell>
          <cell r="G141" t="str">
            <v>Khóm Vĩnh Phước 1</v>
          </cell>
        </row>
        <row r="142">
          <cell r="E142">
            <v>3032519</v>
          </cell>
          <cell r="F142">
            <v>19</v>
          </cell>
          <cell r="G142" t="str">
            <v>Khóm Vĩnh Xuyên</v>
          </cell>
        </row>
        <row r="143">
          <cell r="E143">
            <v>3032801</v>
          </cell>
          <cell r="F143" t="str">
            <v>01</v>
          </cell>
          <cell r="G143" t="str">
            <v>Ấp Vĩnh Chánh 1</v>
          </cell>
        </row>
        <row r="144">
          <cell r="E144">
            <v>3032803</v>
          </cell>
          <cell r="F144" t="str">
            <v>03</v>
          </cell>
          <cell r="G144" t="str">
            <v>Ấp Vĩnh Chánh 2</v>
          </cell>
        </row>
        <row r="145">
          <cell r="E145">
            <v>3032805</v>
          </cell>
          <cell r="F145" t="str">
            <v>05</v>
          </cell>
          <cell r="G145" t="str">
            <v>Ấp Vĩnh Tân</v>
          </cell>
        </row>
        <row r="146">
          <cell r="E146">
            <v>3032807</v>
          </cell>
          <cell r="F146" t="str">
            <v>07</v>
          </cell>
          <cell r="G146" t="str">
            <v>Ấp Vĩnh Chánh 3</v>
          </cell>
        </row>
        <row r="147">
          <cell r="E147">
            <v>3033101</v>
          </cell>
          <cell r="F147" t="str">
            <v>01</v>
          </cell>
          <cell r="G147" t="str">
            <v>Ấp Vĩnh Khánh 1</v>
          </cell>
        </row>
        <row r="148">
          <cell r="E148">
            <v>3033103</v>
          </cell>
          <cell r="F148" t="str">
            <v>03</v>
          </cell>
          <cell r="G148" t="str">
            <v>Ấp Vĩnh Khánh 2</v>
          </cell>
        </row>
        <row r="149">
          <cell r="E149">
            <v>3033105</v>
          </cell>
          <cell r="F149" t="str">
            <v>05</v>
          </cell>
          <cell r="G149" t="str">
            <v>Ấp Bà Bài</v>
          </cell>
        </row>
        <row r="150">
          <cell r="E150">
            <v>3033107</v>
          </cell>
          <cell r="F150" t="str">
            <v>07</v>
          </cell>
          <cell r="G150" t="str">
            <v>Ấp Cây Châm</v>
          </cell>
        </row>
        <row r="151">
          <cell r="E151">
            <v>3033401</v>
          </cell>
          <cell r="F151" t="str">
            <v>01</v>
          </cell>
          <cell r="G151" t="str">
            <v>Ấp Mỹ An</v>
          </cell>
        </row>
        <row r="152">
          <cell r="E152">
            <v>3033403</v>
          </cell>
          <cell r="F152" t="str">
            <v>03</v>
          </cell>
          <cell r="G152" t="str">
            <v>Ấp Mỹ Thuận</v>
          </cell>
        </row>
        <row r="153">
          <cell r="E153">
            <v>3033405</v>
          </cell>
          <cell r="F153" t="str">
            <v>05</v>
          </cell>
          <cell r="G153" t="str">
            <v>Ấp Mỹ Phú</v>
          </cell>
        </row>
        <row r="154">
          <cell r="E154">
            <v>3033701</v>
          </cell>
          <cell r="F154" t="str">
            <v>01</v>
          </cell>
          <cell r="G154" t="str">
            <v>Ấp An Hưng</v>
          </cell>
        </row>
        <row r="155">
          <cell r="E155">
            <v>3033703</v>
          </cell>
          <cell r="F155" t="str">
            <v>03</v>
          </cell>
          <cell r="G155" t="str">
            <v>Ấp An Thịnh</v>
          </cell>
        </row>
        <row r="156">
          <cell r="E156">
            <v>3033705</v>
          </cell>
          <cell r="F156" t="str">
            <v>05</v>
          </cell>
          <cell r="G156" t="str">
            <v>Ấp An Thạnh</v>
          </cell>
        </row>
        <row r="157">
          <cell r="E157">
            <v>3034101</v>
          </cell>
          <cell r="F157" t="str">
            <v>01</v>
          </cell>
          <cell r="G157" t="str">
            <v>Ấp Tân Thạnh</v>
          </cell>
        </row>
        <row r="158">
          <cell r="E158">
            <v>3034103</v>
          </cell>
          <cell r="F158" t="str">
            <v>03</v>
          </cell>
          <cell r="G158" t="str">
            <v>Ấp Tân Bình</v>
          </cell>
        </row>
        <row r="159">
          <cell r="E159">
            <v>3034105</v>
          </cell>
          <cell r="F159" t="str">
            <v>05</v>
          </cell>
          <cell r="G159" t="str">
            <v>Ấp Tân Khánh</v>
          </cell>
        </row>
        <row r="160">
          <cell r="E160">
            <v>3034001</v>
          </cell>
          <cell r="F160" t="str">
            <v>01</v>
          </cell>
          <cell r="G160" t="str">
            <v>Ấp An Khánh</v>
          </cell>
        </row>
        <row r="161">
          <cell r="E161">
            <v>3034003</v>
          </cell>
          <cell r="F161" t="str">
            <v>03</v>
          </cell>
          <cell r="G161" t="str">
            <v>Ấp Thạnh Phú</v>
          </cell>
        </row>
        <row r="162">
          <cell r="E162">
            <v>3034005</v>
          </cell>
          <cell r="F162" t="str">
            <v>05</v>
          </cell>
          <cell r="G162" t="str">
            <v>Ấp An Hòa</v>
          </cell>
        </row>
        <row r="163">
          <cell r="E163">
            <v>3034007</v>
          </cell>
          <cell r="F163" t="str">
            <v>07</v>
          </cell>
          <cell r="G163" t="str">
            <v>Ấp Khánh Hòa</v>
          </cell>
        </row>
        <row r="164">
          <cell r="E164">
            <v>3034301</v>
          </cell>
          <cell r="F164" t="str">
            <v>01</v>
          </cell>
          <cell r="G164" t="str">
            <v>Ấp Sa Tô</v>
          </cell>
        </row>
        <row r="165">
          <cell r="E165">
            <v>3034303</v>
          </cell>
          <cell r="F165" t="str">
            <v>03</v>
          </cell>
          <cell r="G165" t="str">
            <v>Ấp Bình Di</v>
          </cell>
        </row>
        <row r="166">
          <cell r="E166">
            <v>3034305</v>
          </cell>
          <cell r="F166" t="str">
            <v>05</v>
          </cell>
          <cell r="G166" t="str">
            <v>Ấp Vạc Lài</v>
          </cell>
        </row>
        <row r="167">
          <cell r="E167">
            <v>3034307</v>
          </cell>
          <cell r="F167" t="str">
            <v>07</v>
          </cell>
          <cell r="G167" t="str">
            <v>Ấp Búng Nhỏ</v>
          </cell>
        </row>
        <row r="168">
          <cell r="E168">
            <v>3034601</v>
          </cell>
          <cell r="F168" t="str">
            <v>01</v>
          </cell>
          <cell r="G168" t="str">
            <v>Ấp Quốc Phú</v>
          </cell>
        </row>
        <row r="169">
          <cell r="E169">
            <v>3034603</v>
          </cell>
          <cell r="F169" t="str">
            <v>03</v>
          </cell>
          <cell r="G169" t="str">
            <v>Ấp Đồng Ky</v>
          </cell>
        </row>
        <row r="170">
          <cell r="E170">
            <v>3034605</v>
          </cell>
          <cell r="F170" t="str">
            <v>05</v>
          </cell>
          <cell r="G170" t="str">
            <v>Ấp Quốc Khánh</v>
          </cell>
        </row>
        <row r="171">
          <cell r="E171">
            <v>3034607</v>
          </cell>
          <cell r="F171" t="str">
            <v>07</v>
          </cell>
          <cell r="G171" t="str">
            <v>Ấp Quốc Hưng</v>
          </cell>
        </row>
        <row r="172">
          <cell r="E172">
            <v>3034609</v>
          </cell>
          <cell r="F172" t="str">
            <v>09</v>
          </cell>
          <cell r="G172" t="str">
            <v>Ấp Búng Bình Thiên</v>
          </cell>
        </row>
        <row r="173">
          <cell r="E173">
            <v>3034901</v>
          </cell>
          <cell r="F173" t="str">
            <v>01</v>
          </cell>
          <cell r="G173" t="str">
            <v>Ấp Bắc Đai</v>
          </cell>
        </row>
        <row r="174">
          <cell r="E174">
            <v>3034903</v>
          </cell>
          <cell r="F174" t="str">
            <v>03</v>
          </cell>
          <cell r="G174" t="str">
            <v>Ấp Tắc Trúc</v>
          </cell>
        </row>
        <row r="175">
          <cell r="E175">
            <v>3034905</v>
          </cell>
          <cell r="F175" t="str">
            <v>05</v>
          </cell>
          <cell r="G175" t="str">
            <v>Ấp Búng Lớn</v>
          </cell>
        </row>
        <row r="176">
          <cell r="E176">
            <v>3035201</v>
          </cell>
          <cell r="F176" t="str">
            <v>01</v>
          </cell>
          <cell r="G176" t="str">
            <v>Ấp Phú Lợi</v>
          </cell>
        </row>
        <row r="177">
          <cell r="E177">
            <v>3035203</v>
          </cell>
          <cell r="F177" t="str">
            <v>03</v>
          </cell>
          <cell r="G177" t="str">
            <v>Ấp Phú Quới</v>
          </cell>
        </row>
        <row r="178">
          <cell r="E178">
            <v>3035205</v>
          </cell>
          <cell r="F178" t="str">
            <v>05</v>
          </cell>
          <cell r="G178" t="str">
            <v>Ấp Phú Hiệp</v>
          </cell>
        </row>
        <row r="179">
          <cell r="E179">
            <v>3035207</v>
          </cell>
          <cell r="F179" t="str">
            <v>07</v>
          </cell>
          <cell r="G179" t="str">
            <v>Ấp Phú Hòa</v>
          </cell>
        </row>
        <row r="180">
          <cell r="E180">
            <v>3035209</v>
          </cell>
          <cell r="F180" t="str">
            <v>09</v>
          </cell>
          <cell r="G180" t="str">
            <v>Ấp Phú Thành</v>
          </cell>
        </row>
        <row r="181">
          <cell r="E181">
            <v>3035211</v>
          </cell>
          <cell r="F181">
            <v>11</v>
          </cell>
          <cell r="G181" t="str">
            <v>Ấp Phú Thạnh</v>
          </cell>
        </row>
        <row r="182">
          <cell r="E182">
            <v>3035501</v>
          </cell>
          <cell r="F182" t="str">
            <v>01</v>
          </cell>
          <cell r="G182" t="str">
            <v>Ấp Phú Thuận</v>
          </cell>
        </row>
        <row r="183">
          <cell r="E183">
            <v>3035503</v>
          </cell>
          <cell r="F183" t="str">
            <v>03</v>
          </cell>
          <cell r="G183" t="str">
            <v>Ấp Phú Nghĩa</v>
          </cell>
        </row>
        <row r="184">
          <cell r="E184">
            <v>3035505</v>
          </cell>
          <cell r="F184" t="str">
            <v>05</v>
          </cell>
          <cell r="G184" t="str">
            <v>Ấp Phú Nhơn</v>
          </cell>
        </row>
        <row r="185">
          <cell r="E185">
            <v>3035507</v>
          </cell>
          <cell r="F185" t="str">
            <v>07</v>
          </cell>
          <cell r="G185" t="str">
            <v>Ấp Phú Mỹ</v>
          </cell>
        </row>
        <row r="186">
          <cell r="E186">
            <v>3035509</v>
          </cell>
          <cell r="F186" t="str">
            <v>09</v>
          </cell>
          <cell r="G186" t="str">
            <v>Ấp Phú Trung</v>
          </cell>
        </row>
        <row r="187">
          <cell r="E187">
            <v>3035801</v>
          </cell>
          <cell r="F187" t="str">
            <v>01</v>
          </cell>
          <cell r="G187" t="str">
            <v>Ấp Phước Hòa</v>
          </cell>
        </row>
        <row r="188">
          <cell r="E188">
            <v>3035803</v>
          </cell>
          <cell r="F188" t="str">
            <v>03</v>
          </cell>
          <cell r="G188" t="str">
            <v>Ấp Phước Khánh</v>
          </cell>
        </row>
        <row r="189">
          <cell r="E189">
            <v>3035805</v>
          </cell>
          <cell r="F189" t="str">
            <v>05</v>
          </cell>
          <cell r="G189" t="str">
            <v>Ấp Phước Thạnh</v>
          </cell>
        </row>
        <row r="190">
          <cell r="E190">
            <v>3035807</v>
          </cell>
          <cell r="F190" t="str">
            <v>07</v>
          </cell>
          <cell r="G190" t="str">
            <v>Ấp Phước Mỹ</v>
          </cell>
        </row>
        <row r="191">
          <cell r="E191">
            <v>3036101</v>
          </cell>
          <cell r="F191" t="str">
            <v>01</v>
          </cell>
          <cell r="G191" t="str">
            <v>Ấp Vĩnh Thạnh</v>
          </cell>
        </row>
        <row r="192">
          <cell r="E192">
            <v>3036103</v>
          </cell>
          <cell r="F192" t="str">
            <v>03</v>
          </cell>
          <cell r="G192" t="str">
            <v>Ấp Vĩnh Phước</v>
          </cell>
        </row>
        <row r="193">
          <cell r="E193">
            <v>3036105</v>
          </cell>
          <cell r="F193" t="str">
            <v>05</v>
          </cell>
          <cell r="G193" t="str">
            <v>Ấp Vĩnh Lợi</v>
          </cell>
        </row>
        <row r="194">
          <cell r="E194">
            <v>3036107</v>
          </cell>
          <cell r="F194" t="str">
            <v>07</v>
          </cell>
          <cell r="G194" t="str">
            <v>Ấp Vĩnh Hưng</v>
          </cell>
        </row>
        <row r="195">
          <cell r="E195">
            <v>3036109</v>
          </cell>
          <cell r="F195" t="str">
            <v>09</v>
          </cell>
          <cell r="G195" t="str">
            <v>Ấp Vĩnh Phát</v>
          </cell>
        </row>
        <row r="196">
          <cell r="E196">
            <v>3036401</v>
          </cell>
          <cell r="F196" t="str">
            <v>01</v>
          </cell>
          <cell r="G196" t="str">
            <v>Ấp Vĩnh Thuấn</v>
          </cell>
        </row>
        <row r="197">
          <cell r="E197">
            <v>3036403</v>
          </cell>
          <cell r="F197" t="str">
            <v>03</v>
          </cell>
          <cell r="G197" t="str">
            <v>Ấp Vĩnh Lịnh</v>
          </cell>
        </row>
        <row r="198">
          <cell r="E198">
            <v>3036405</v>
          </cell>
          <cell r="F198" t="str">
            <v>05</v>
          </cell>
          <cell r="G198" t="str">
            <v>Ấp Vĩnh Ngữ</v>
          </cell>
        </row>
        <row r="199">
          <cell r="E199">
            <v>3036407</v>
          </cell>
          <cell r="F199" t="str">
            <v>07</v>
          </cell>
          <cell r="G199" t="str">
            <v>Ấp Vĩnh Bảo</v>
          </cell>
        </row>
        <row r="200">
          <cell r="E200">
            <v>3036701</v>
          </cell>
          <cell r="F200" t="str">
            <v>01</v>
          </cell>
          <cell r="G200" t="str">
            <v>Ấp Vĩnh Bình</v>
          </cell>
        </row>
        <row r="201">
          <cell r="E201">
            <v>3036703</v>
          </cell>
          <cell r="F201" t="str">
            <v>03</v>
          </cell>
          <cell r="G201" t="str">
            <v>Ấp Vĩnh Nghĩa</v>
          </cell>
        </row>
        <row r="202">
          <cell r="E202">
            <v>3036705</v>
          </cell>
          <cell r="F202" t="str">
            <v>05</v>
          </cell>
          <cell r="G202" t="str">
            <v>Ấp Vĩnh Thành</v>
          </cell>
        </row>
        <row r="203">
          <cell r="E203">
            <v>3036707</v>
          </cell>
          <cell r="F203" t="str">
            <v>07</v>
          </cell>
          <cell r="G203" t="str">
            <v>Ấp Lama</v>
          </cell>
        </row>
        <row r="204">
          <cell r="E204">
            <v>3037001</v>
          </cell>
          <cell r="F204" t="str">
            <v>01</v>
          </cell>
          <cell r="G204" t="str">
            <v>Ấp Vĩnh Phú</v>
          </cell>
        </row>
        <row r="205">
          <cell r="E205">
            <v>3037003</v>
          </cell>
          <cell r="F205" t="str">
            <v>03</v>
          </cell>
          <cell r="G205" t="str">
            <v>Ấp Vĩnh Hội</v>
          </cell>
        </row>
        <row r="206">
          <cell r="E206">
            <v>3037005</v>
          </cell>
          <cell r="F206" t="str">
            <v>05</v>
          </cell>
          <cell r="G206" t="str">
            <v>Ấp Vĩnh Hòa</v>
          </cell>
        </row>
        <row r="207">
          <cell r="E207">
            <v>3037007</v>
          </cell>
          <cell r="F207" t="str">
            <v>07</v>
          </cell>
          <cell r="G207" t="str">
            <v>Ấp Vĩnh An</v>
          </cell>
        </row>
        <row r="208">
          <cell r="E208">
            <v>3037301</v>
          </cell>
          <cell r="F208" t="str">
            <v>01</v>
          </cell>
          <cell r="G208" t="str">
            <v>Ấp Hà Bao 1</v>
          </cell>
        </row>
        <row r="209">
          <cell r="E209">
            <v>3037303</v>
          </cell>
          <cell r="F209" t="str">
            <v>03</v>
          </cell>
          <cell r="G209" t="str">
            <v>Ấp Hà Bao 2</v>
          </cell>
        </row>
        <row r="210">
          <cell r="E210">
            <v>3037305</v>
          </cell>
          <cell r="F210" t="str">
            <v>05</v>
          </cell>
          <cell r="G210" t="str">
            <v>Ấp Phước Thọ</v>
          </cell>
        </row>
        <row r="211">
          <cell r="E211">
            <v>3037307</v>
          </cell>
          <cell r="F211" t="str">
            <v>07</v>
          </cell>
          <cell r="G211" t="str">
            <v>Ấp Phước Quản</v>
          </cell>
        </row>
        <row r="212">
          <cell r="E212">
            <v>3037601</v>
          </cell>
          <cell r="F212" t="str">
            <v>01</v>
          </cell>
          <cell r="G212" t="str">
            <v>Khóm Long Thạnh A</v>
          </cell>
        </row>
        <row r="213">
          <cell r="E213">
            <v>3037603</v>
          </cell>
          <cell r="F213" t="str">
            <v>03</v>
          </cell>
          <cell r="G213" t="str">
            <v>Khóm Long Thạnh B</v>
          </cell>
        </row>
        <row r="214">
          <cell r="E214">
            <v>3037605</v>
          </cell>
          <cell r="F214" t="str">
            <v>05</v>
          </cell>
          <cell r="G214" t="str">
            <v>Khóm Long Thạnh D</v>
          </cell>
        </row>
        <row r="215">
          <cell r="E215">
            <v>3037607</v>
          </cell>
          <cell r="F215" t="str">
            <v>07</v>
          </cell>
          <cell r="G215" t="str">
            <v>Khóm Long Thị D</v>
          </cell>
        </row>
        <row r="216">
          <cell r="E216">
            <v>3037609</v>
          </cell>
          <cell r="F216" t="str">
            <v>09</v>
          </cell>
          <cell r="G216" t="str">
            <v>Khóm Long Hưng 1</v>
          </cell>
        </row>
        <row r="217">
          <cell r="E217">
            <v>3037701</v>
          </cell>
          <cell r="F217" t="str">
            <v>01</v>
          </cell>
          <cell r="G217" t="str">
            <v>Khóm Long Thị A</v>
          </cell>
        </row>
        <row r="218">
          <cell r="E218">
            <v>3037703</v>
          </cell>
          <cell r="F218" t="str">
            <v>03</v>
          </cell>
          <cell r="G218" t="str">
            <v>Khóm Long Thị B</v>
          </cell>
        </row>
        <row r="219">
          <cell r="E219">
            <v>3037705</v>
          </cell>
          <cell r="F219" t="str">
            <v>05</v>
          </cell>
          <cell r="G219" t="str">
            <v>Khóm Long Thị C</v>
          </cell>
        </row>
        <row r="220">
          <cell r="E220">
            <v>3037707</v>
          </cell>
          <cell r="F220" t="str">
            <v>07</v>
          </cell>
          <cell r="G220" t="str">
            <v>Khóm Long Thạnh C</v>
          </cell>
        </row>
        <row r="221">
          <cell r="E221">
            <v>3037801</v>
          </cell>
          <cell r="F221" t="str">
            <v>01</v>
          </cell>
          <cell r="G221" t="str">
            <v>Khóm Long Thạnh</v>
          </cell>
        </row>
        <row r="222">
          <cell r="E222">
            <v>3037803</v>
          </cell>
          <cell r="F222" t="str">
            <v>03</v>
          </cell>
          <cell r="G222" t="str">
            <v>Khóm Long Châu</v>
          </cell>
        </row>
        <row r="223">
          <cell r="E223">
            <v>3037805</v>
          </cell>
          <cell r="F223" t="str">
            <v>05</v>
          </cell>
          <cell r="G223" t="str">
            <v>Khóm Long Hưng</v>
          </cell>
        </row>
        <row r="224">
          <cell r="E224">
            <v>3039401</v>
          </cell>
          <cell r="F224" t="str">
            <v>01</v>
          </cell>
          <cell r="G224" t="str">
            <v>Khóm Long An A</v>
          </cell>
        </row>
        <row r="225">
          <cell r="E225">
            <v>3039403</v>
          </cell>
          <cell r="F225" t="str">
            <v>03</v>
          </cell>
          <cell r="G225" t="str">
            <v>Khóm Long An B</v>
          </cell>
        </row>
        <row r="226">
          <cell r="E226">
            <v>3039405</v>
          </cell>
          <cell r="F226" t="str">
            <v>05</v>
          </cell>
          <cell r="G226" t="str">
            <v>Khóm Long Quới A</v>
          </cell>
        </row>
        <row r="227">
          <cell r="E227">
            <v>3039407</v>
          </cell>
          <cell r="F227" t="str">
            <v>07</v>
          </cell>
          <cell r="G227" t="str">
            <v>Khóm Long Quới B</v>
          </cell>
        </row>
        <row r="228">
          <cell r="E228">
            <v>3039409</v>
          </cell>
          <cell r="F228" t="str">
            <v>09</v>
          </cell>
          <cell r="G228" t="str">
            <v>Khóm Long Quới C</v>
          </cell>
        </row>
        <row r="229">
          <cell r="E229">
            <v>3041201</v>
          </cell>
          <cell r="F229" t="str">
            <v>01</v>
          </cell>
          <cell r="G229" t="str">
            <v>Khóm Long Hưng 1</v>
          </cell>
        </row>
        <row r="230">
          <cell r="E230">
            <v>3041203</v>
          </cell>
          <cell r="F230" t="str">
            <v>03</v>
          </cell>
          <cell r="G230" t="str">
            <v>Khóm Long Hưng 2</v>
          </cell>
        </row>
        <row r="231">
          <cell r="E231">
            <v>3041205</v>
          </cell>
          <cell r="F231" t="str">
            <v>05</v>
          </cell>
          <cell r="G231" t="str">
            <v>Khóm Long Thạnh 1</v>
          </cell>
        </row>
        <row r="232">
          <cell r="E232">
            <v>3041207</v>
          </cell>
          <cell r="F232" t="str">
            <v>07</v>
          </cell>
          <cell r="G232" t="str">
            <v>Khóm Long Thạnh 3</v>
          </cell>
        </row>
        <row r="233">
          <cell r="E233">
            <v>3037901</v>
          </cell>
          <cell r="F233" t="str">
            <v>01</v>
          </cell>
          <cell r="G233" t="str">
            <v>Ấp Phú Quý</v>
          </cell>
        </row>
        <row r="234">
          <cell r="E234">
            <v>3037903</v>
          </cell>
          <cell r="F234" t="str">
            <v>03</v>
          </cell>
          <cell r="G234" t="str">
            <v>Ấp Phú Yên</v>
          </cell>
        </row>
        <row r="235">
          <cell r="E235">
            <v>3037905</v>
          </cell>
          <cell r="F235" t="str">
            <v>05</v>
          </cell>
          <cell r="G235" t="str">
            <v>Ấp Phú Bình</v>
          </cell>
        </row>
        <row r="236">
          <cell r="E236">
            <v>3038201</v>
          </cell>
          <cell r="F236" t="str">
            <v>01</v>
          </cell>
          <cell r="G236" t="str">
            <v>Ấp 1</v>
          </cell>
        </row>
        <row r="237">
          <cell r="E237">
            <v>3038203</v>
          </cell>
          <cell r="F237" t="str">
            <v>03</v>
          </cell>
          <cell r="G237" t="str">
            <v>Ấp 2</v>
          </cell>
        </row>
        <row r="238">
          <cell r="E238">
            <v>3038205</v>
          </cell>
          <cell r="F238" t="str">
            <v>05</v>
          </cell>
          <cell r="G238" t="str">
            <v>Ấp 3</v>
          </cell>
        </row>
        <row r="239">
          <cell r="E239">
            <v>3038207</v>
          </cell>
          <cell r="F239" t="str">
            <v>07</v>
          </cell>
          <cell r="G239" t="str">
            <v>Ấp 4</v>
          </cell>
        </row>
        <row r="240">
          <cell r="E240">
            <v>3038209</v>
          </cell>
          <cell r="F240" t="str">
            <v>09</v>
          </cell>
          <cell r="G240" t="str">
            <v>Ấp 5</v>
          </cell>
        </row>
        <row r="241">
          <cell r="E241">
            <v>3038501</v>
          </cell>
          <cell r="F241" t="str">
            <v>01</v>
          </cell>
          <cell r="G241" t="str">
            <v>Ấp Vĩnh Thạnh A</v>
          </cell>
        </row>
        <row r="242">
          <cell r="E242">
            <v>3038503</v>
          </cell>
          <cell r="F242" t="str">
            <v>03</v>
          </cell>
          <cell r="G242" t="str">
            <v>Ấp Vĩnh Thạnh B</v>
          </cell>
        </row>
        <row r="243">
          <cell r="E243">
            <v>3038505</v>
          </cell>
          <cell r="F243" t="str">
            <v>05</v>
          </cell>
          <cell r="G243" t="str">
            <v>Ấp Vĩnh Thạnh C</v>
          </cell>
        </row>
        <row r="244">
          <cell r="E244">
            <v>3038507</v>
          </cell>
          <cell r="F244" t="str">
            <v>07</v>
          </cell>
          <cell r="G244" t="str">
            <v>Ấp Vĩnh Thạnh D</v>
          </cell>
        </row>
        <row r="245">
          <cell r="E245">
            <v>3038509</v>
          </cell>
          <cell r="F245" t="str">
            <v>09</v>
          </cell>
          <cell r="G245" t="str">
            <v>Ấp Vĩnh Bường</v>
          </cell>
        </row>
        <row r="246">
          <cell r="E246">
            <v>3038511</v>
          </cell>
          <cell r="F246">
            <v>11</v>
          </cell>
          <cell r="G246" t="str">
            <v>Ấp Vĩnh An</v>
          </cell>
        </row>
        <row r="247">
          <cell r="E247">
            <v>3038513</v>
          </cell>
          <cell r="F247">
            <v>13</v>
          </cell>
          <cell r="G247" t="str">
            <v>Ấp Vĩnh Lạc</v>
          </cell>
        </row>
        <row r="248">
          <cell r="E248">
            <v>3038515</v>
          </cell>
          <cell r="F248">
            <v>15</v>
          </cell>
          <cell r="G248" t="str">
            <v>Ấp Vĩnh Khánh</v>
          </cell>
        </row>
        <row r="249">
          <cell r="E249">
            <v>3038701</v>
          </cell>
          <cell r="F249" t="str">
            <v>01</v>
          </cell>
          <cell r="G249" t="str">
            <v>Ấp Hòa Tân</v>
          </cell>
        </row>
        <row r="250">
          <cell r="E250">
            <v>3038703</v>
          </cell>
          <cell r="F250" t="str">
            <v>03</v>
          </cell>
          <cell r="G250" t="str">
            <v>Ấp Hòa Thạnh</v>
          </cell>
        </row>
        <row r="251">
          <cell r="E251">
            <v>3038705</v>
          </cell>
          <cell r="F251" t="str">
            <v>05</v>
          </cell>
          <cell r="G251" t="str">
            <v>Ấp Giồng Trà Dên</v>
          </cell>
        </row>
        <row r="252">
          <cell r="E252">
            <v>3038707</v>
          </cell>
          <cell r="F252" t="str">
            <v>07</v>
          </cell>
          <cell r="G252" t="str">
            <v>Ấp Núi Nổi</v>
          </cell>
        </row>
        <row r="253">
          <cell r="E253">
            <v>3038709</v>
          </cell>
          <cell r="F253" t="str">
            <v>09</v>
          </cell>
          <cell r="G253" t="str">
            <v>Ấp Tân Đông</v>
          </cell>
        </row>
        <row r="254">
          <cell r="E254">
            <v>3038711</v>
          </cell>
          <cell r="F254">
            <v>11</v>
          </cell>
          <cell r="G254" t="str">
            <v>Ấp Tân Phú</v>
          </cell>
        </row>
        <row r="255">
          <cell r="E255">
            <v>3038801</v>
          </cell>
          <cell r="F255" t="str">
            <v>01</v>
          </cell>
          <cell r="G255" t="str">
            <v>Ấp Tân Hòa C</v>
          </cell>
        </row>
        <row r="256">
          <cell r="E256">
            <v>3038803</v>
          </cell>
          <cell r="F256" t="str">
            <v>03</v>
          </cell>
          <cell r="G256" t="str">
            <v>Ấp Tân Hòa B</v>
          </cell>
        </row>
        <row r="257">
          <cell r="E257">
            <v>3038805</v>
          </cell>
          <cell r="F257" t="str">
            <v>05</v>
          </cell>
          <cell r="G257" t="str">
            <v>Ấp Tân Lợi</v>
          </cell>
        </row>
        <row r="258">
          <cell r="E258">
            <v>3038807</v>
          </cell>
          <cell r="F258" t="str">
            <v>07</v>
          </cell>
          <cell r="G258" t="str">
            <v>Ấp Tân Phú B</v>
          </cell>
        </row>
        <row r="259">
          <cell r="E259">
            <v>3038809</v>
          </cell>
          <cell r="F259" t="str">
            <v>09</v>
          </cell>
          <cell r="G259" t="str">
            <v>Ấp Tân Hậu A1</v>
          </cell>
        </row>
        <row r="260">
          <cell r="E260">
            <v>3038811</v>
          </cell>
          <cell r="F260">
            <v>11</v>
          </cell>
          <cell r="G260" t="str">
            <v>Ấp Tân Hậu A2</v>
          </cell>
        </row>
        <row r="261">
          <cell r="E261">
            <v>3038813</v>
          </cell>
          <cell r="F261">
            <v>13</v>
          </cell>
          <cell r="G261" t="str">
            <v>Ấp Tân Lập</v>
          </cell>
        </row>
        <row r="262">
          <cell r="E262">
            <v>3039101</v>
          </cell>
          <cell r="F262" t="str">
            <v>01</v>
          </cell>
          <cell r="G262" t="str">
            <v>Ấp Long Hiệp</v>
          </cell>
        </row>
        <row r="263">
          <cell r="E263">
            <v>3039103</v>
          </cell>
          <cell r="F263" t="str">
            <v>03</v>
          </cell>
          <cell r="G263" t="str">
            <v>Ấp Long Hòa</v>
          </cell>
        </row>
        <row r="264">
          <cell r="E264">
            <v>3039105</v>
          </cell>
          <cell r="F264" t="str">
            <v>05</v>
          </cell>
          <cell r="G264" t="str">
            <v>Ấp B2</v>
          </cell>
        </row>
        <row r="265">
          <cell r="E265">
            <v>3039107</v>
          </cell>
          <cell r="F265" t="str">
            <v>07</v>
          </cell>
          <cell r="G265" t="str">
            <v>Ấp Long Thành</v>
          </cell>
        </row>
        <row r="266">
          <cell r="E266">
            <v>3039701</v>
          </cell>
          <cell r="F266" t="str">
            <v>01</v>
          </cell>
          <cell r="G266" t="str">
            <v>Ấp Vĩnh Lợi 1</v>
          </cell>
        </row>
        <row r="267">
          <cell r="E267">
            <v>3039703</v>
          </cell>
          <cell r="F267" t="str">
            <v>03</v>
          </cell>
          <cell r="G267" t="str">
            <v>Ấp Vĩnh Lợi 2</v>
          </cell>
        </row>
        <row r="268">
          <cell r="E268">
            <v>3039705</v>
          </cell>
          <cell r="F268" t="str">
            <v>05</v>
          </cell>
          <cell r="G268" t="str">
            <v>Ấp Vĩnh Tường 1</v>
          </cell>
        </row>
        <row r="269">
          <cell r="E269">
            <v>3039706</v>
          </cell>
          <cell r="F269" t="str">
            <v>06</v>
          </cell>
          <cell r="G269" t="str">
            <v>Ấp Vĩnh Tường 2</v>
          </cell>
        </row>
        <row r="270">
          <cell r="E270">
            <v>3039707</v>
          </cell>
          <cell r="F270" t="str">
            <v>07</v>
          </cell>
          <cell r="G270" t="str">
            <v>Ấp Phũm Soài</v>
          </cell>
        </row>
        <row r="271">
          <cell r="E271">
            <v>3039709</v>
          </cell>
          <cell r="F271" t="str">
            <v>09</v>
          </cell>
          <cell r="G271" t="str">
            <v>Ấp Châu Giang</v>
          </cell>
        </row>
        <row r="272">
          <cell r="E272">
            <v>3039711</v>
          </cell>
          <cell r="F272" t="str">
            <v>11</v>
          </cell>
          <cell r="G272" t="str">
            <v>Ấp Hòa Long</v>
          </cell>
        </row>
        <row r="273">
          <cell r="E273">
            <v>3039713</v>
          </cell>
          <cell r="F273">
            <v>13</v>
          </cell>
          <cell r="G273" t="str">
            <v>Ấp Hòa Thạnh</v>
          </cell>
        </row>
        <row r="274">
          <cell r="E274">
            <v>3040001</v>
          </cell>
          <cell r="F274" t="str">
            <v>01</v>
          </cell>
          <cell r="G274" t="str">
            <v>Ấp Phú An A</v>
          </cell>
        </row>
        <row r="275">
          <cell r="E275">
            <v>3040003</v>
          </cell>
          <cell r="F275" t="str">
            <v>03</v>
          </cell>
          <cell r="G275" t="str">
            <v>Ấp Phú An B</v>
          </cell>
        </row>
        <row r="276">
          <cell r="E276">
            <v>3040005</v>
          </cell>
          <cell r="F276" t="str">
            <v>05</v>
          </cell>
          <cell r="G276" t="str">
            <v>Ấp Phú Bình</v>
          </cell>
        </row>
        <row r="277">
          <cell r="E277">
            <v>3040007</v>
          </cell>
          <cell r="F277" t="str">
            <v>07</v>
          </cell>
          <cell r="G277" t="str">
            <v>Ấp Phú Hưng</v>
          </cell>
        </row>
        <row r="278">
          <cell r="E278">
            <v>3040301</v>
          </cell>
          <cell r="F278" t="str">
            <v>01</v>
          </cell>
          <cell r="G278" t="str">
            <v>Ấp Vĩnh Thạnh 1</v>
          </cell>
        </row>
        <row r="279">
          <cell r="E279">
            <v>3040303</v>
          </cell>
          <cell r="F279" t="str">
            <v>03</v>
          </cell>
          <cell r="G279" t="str">
            <v>Ấp Vĩnh Thạnh 2</v>
          </cell>
        </row>
        <row r="280">
          <cell r="E280">
            <v>3040305</v>
          </cell>
          <cell r="F280" t="str">
            <v>05</v>
          </cell>
          <cell r="G280" t="str">
            <v>Ấp Phú Hữu 1</v>
          </cell>
        </row>
        <row r="281">
          <cell r="E281">
            <v>3040307</v>
          </cell>
          <cell r="F281" t="str">
            <v>07</v>
          </cell>
          <cell r="G281" t="str">
            <v>Ấp Phú Hữu 2</v>
          </cell>
        </row>
        <row r="282">
          <cell r="E282">
            <v>3040601</v>
          </cell>
          <cell r="F282" t="str">
            <v>01</v>
          </cell>
          <cell r="G282" t="str">
            <v>Ấp Thượng 1</v>
          </cell>
        </row>
        <row r="283">
          <cell r="E283">
            <v>3040603</v>
          </cell>
          <cell r="F283" t="str">
            <v>03</v>
          </cell>
          <cell r="G283" t="str">
            <v>Ấp Cái Tắc</v>
          </cell>
        </row>
        <row r="284">
          <cell r="E284">
            <v>3040605</v>
          </cell>
          <cell r="F284" t="str">
            <v>05</v>
          </cell>
          <cell r="G284" t="str">
            <v>Ấp Thượng 2</v>
          </cell>
        </row>
        <row r="285">
          <cell r="E285">
            <v>3040607</v>
          </cell>
          <cell r="F285" t="str">
            <v>07</v>
          </cell>
          <cell r="G285" t="str">
            <v>Ấp Mỹ Lương</v>
          </cell>
        </row>
        <row r="286">
          <cell r="E286">
            <v>3040609</v>
          </cell>
          <cell r="F286" t="str">
            <v>09</v>
          </cell>
          <cell r="G286" t="str">
            <v>Ấp Thượng 3</v>
          </cell>
        </row>
        <row r="287">
          <cell r="E287">
            <v>3040611</v>
          </cell>
          <cell r="F287" t="str">
            <v>11</v>
          </cell>
          <cell r="G287" t="str">
            <v>Ấp Trung 1</v>
          </cell>
        </row>
        <row r="288">
          <cell r="E288">
            <v>3040613</v>
          </cell>
          <cell r="F288">
            <v>13</v>
          </cell>
          <cell r="G288" t="str">
            <v>Ấp Trung Thạnh</v>
          </cell>
        </row>
        <row r="289">
          <cell r="E289">
            <v>3040615</v>
          </cell>
          <cell r="F289" t="str">
            <v>15</v>
          </cell>
          <cell r="G289" t="str">
            <v>Ấp Trung 3</v>
          </cell>
        </row>
        <row r="290">
          <cell r="E290">
            <v>3040617</v>
          </cell>
          <cell r="F290" t="str">
            <v>17</v>
          </cell>
          <cell r="G290" t="str">
            <v>Ấp Phú Hòa</v>
          </cell>
        </row>
        <row r="291">
          <cell r="E291">
            <v>3040901</v>
          </cell>
          <cell r="F291" t="str">
            <v>01</v>
          </cell>
          <cell r="G291" t="str">
            <v>Ấp Phú Hữu</v>
          </cell>
        </row>
        <row r="292">
          <cell r="E292">
            <v>3040903</v>
          </cell>
          <cell r="F292" t="str">
            <v>03</v>
          </cell>
          <cell r="G292" t="str">
            <v>Ấp Phú Hiệp</v>
          </cell>
        </row>
        <row r="293">
          <cell r="E293">
            <v>3040905</v>
          </cell>
          <cell r="F293" t="str">
            <v>05</v>
          </cell>
          <cell r="G293" t="str">
            <v>Ấp Phú Vinh</v>
          </cell>
        </row>
        <row r="294">
          <cell r="E294">
            <v>3040907</v>
          </cell>
          <cell r="F294" t="str">
            <v>07</v>
          </cell>
          <cell r="G294" t="str">
            <v>Ấp Phú Xương</v>
          </cell>
        </row>
        <row r="295">
          <cell r="E295">
            <v>3040909</v>
          </cell>
          <cell r="F295" t="str">
            <v>09</v>
          </cell>
          <cell r="G295" t="str">
            <v>Ấp Phú Trường</v>
          </cell>
        </row>
        <row r="296">
          <cell r="E296">
            <v>3041501</v>
          </cell>
          <cell r="F296" t="str">
            <v>01</v>
          </cell>
          <cell r="G296" t="str">
            <v>Ấp Long Thạnh 2</v>
          </cell>
        </row>
        <row r="297">
          <cell r="E297">
            <v>3041503</v>
          </cell>
          <cell r="F297" t="str">
            <v>03</v>
          </cell>
          <cell r="G297" t="str">
            <v>Ấp Long Hòa 1</v>
          </cell>
        </row>
        <row r="298">
          <cell r="E298">
            <v>3041505</v>
          </cell>
          <cell r="F298" t="str">
            <v>05</v>
          </cell>
          <cell r="G298" t="str">
            <v>Ấp Long Hòa 2</v>
          </cell>
        </row>
        <row r="299">
          <cell r="E299">
            <v>3041801</v>
          </cell>
          <cell r="F299" t="str">
            <v>01</v>
          </cell>
          <cell r="G299" t="str">
            <v>Ấp Long Hậu</v>
          </cell>
        </row>
        <row r="300">
          <cell r="E300">
            <v>3041803</v>
          </cell>
          <cell r="F300" t="str">
            <v>03</v>
          </cell>
          <cell r="G300" t="str">
            <v>Ấp Phú Đông</v>
          </cell>
        </row>
        <row r="301">
          <cell r="E301">
            <v>3041805</v>
          </cell>
          <cell r="F301" t="str">
            <v>05</v>
          </cell>
          <cell r="G301" t="str">
            <v>Ấp Phú Tây</v>
          </cell>
        </row>
        <row r="302">
          <cell r="E302">
            <v>3042101</v>
          </cell>
          <cell r="F302" t="str">
            <v>01</v>
          </cell>
          <cell r="G302" t="str">
            <v>Ấp Phú Hòa A</v>
          </cell>
        </row>
        <row r="303">
          <cell r="E303">
            <v>3042103</v>
          </cell>
          <cell r="F303" t="str">
            <v>03</v>
          </cell>
          <cell r="G303" t="str">
            <v>Ấp Phú Hòa B</v>
          </cell>
        </row>
        <row r="304">
          <cell r="E304">
            <v>3042105</v>
          </cell>
          <cell r="F304" t="str">
            <v>05</v>
          </cell>
          <cell r="G304" t="str">
            <v>Ấp Phú Thuận A</v>
          </cell>
        </row>
        <row r="305">
          <cell r="E305">
            <v>3042107</v>
          </cell>
          <cell r="F305" t="str">
            <v>07</v>
          </cell>
          <cell r="G305" t="str">
            <v>Ấp Phú Thuận B</v>
          </cell>
        </row>
        <row r="306">
          <cell r="E306">
            <v>3042109</v>
          </cell>
          <cell r="F306" t="str">
            <v>09</v>
          </cell>
          <cell r="G306" t="str">
            <v>Ấp Tân Phú</v>
          </cell>
        </row>
        <row r="307">
          <cell r="E307">
            <v>3042111</v>
          </cell>
          <cell r="F307">
            <v>11</v>
          </cell>
          <cell r="G307" t="str">
            <v>Ấp Phú Lợi</v>
          </cell>
        </row>
        <row r="308">
          <cell r="E308">
            <v>3042401</v>
          </cell>
          <cell r="F308" t="str">
            <v>01</v>
          </cell>
          <cell r="G308" t="str">
            <v>Ấp Hòa Hiệp</v>
          </cell>
        </row>
        <row r="309">
          <cell r="E309">
            <v>3042403</v>
          </cell>
          <cell r="F309" t="str">
            <v>03</v>
          </cell>
          <cell r="G309" t="str">
            <v>Ấp Hòa Phát</v>
          </cell>
        </row>
        <row r="310">
          <cell r="E310">
            <v>3042405</v>
          </cell>
          <cell r="F310" t="str">
            <v>05</v>
          </cell>
          <cell r="G310" t="str">
            <v>Ấp Hòa Lợi</v>
          </cell>
        </row>
        <row r="311">
          <cell r="E311">
            <v>3042701</v>
          </cell>
          <cell r="F311" t="str">
            <v>01</v>
          </cell>
          <cell r="G311" t="str">
            <v>Ấp Phú Cường A</v>
          </cell>
        </row>
        <row r="312">
          <cell r="E312">
            <v>3042703</v>
          </cell>
          <cell r="F312" t="str">
            <v>03</v>
          </cell>
          <cell r="G312" t="str">
            <v>Ấp Phú Cường B</v>
          </cell>
        </row>
        <row r="313">
          <cell r="E313">
            <v>3042705</v>
          </cell>
          <cell r="F313" t="str">
            <v>05</v>
          </cell>
          <cell r="G313" t="str">
            <v>Ấp Phú Đức A</v>
          </cell>
        </row>
        <row r="314">
          <cell r="E314">
            <v>3042707</v>
          </cell>
          <cell r="F314" t="str">
            <v>07</v>
          </cell>
          <cell r="G314" t="str">
            <v>Ấp Phú Đức B</v>
          </cell>
        </row>
        <row r="315">
          <cell r="E315">
            <v>3042709</v>
          </cell>
          <cell r="F315" t="str">
            <v>09</v>
          </cell>
          <cell r="G315" t="str">
            <v>Ấp Phú Lộc</v>
          </cell>
        </row>
        <row r="316">
          <cell r="E316">
            <v>3042711</v>
          </cell>
          <cell r="F316" t="str">
            <v>11</v>
          </cell>
          <cell r="G316" t="str">
            <v>Ấp Gò Ba Gia</v>
          </cell>
        </row>
        <row r="317">
          <cell r="E317">
            <v>3043001</v>
          </cell>
          <cell r="F317" t="str">
            <v>01</v>
          </cell>
          <cell r="G317" t="str">
            <v>Ấp Hòa Lộc</v>
          </cell>
        </row>
        <row r="318">
          <cell r="E318">
            <v>3043003</v>
          </cell>
          <cell r="F318" t="str">
            <v>03</v>
          </cell>
          <cell r="G318" t="str">
            <v>Ấp Hòa Hưng 1</v>
          </cell>
        </row>
        <row r="319">
          <cell r="E319">
            <v>3043005</v>
          </cell>
          <cell r="F319" t="str">
            <v>05</v>
          </cell>
          <cell r="G319" t="str">
            <v>Ấp Hòa Hưng 2</v>
          </cell>
        </row>
        <row r="320">
          <cell r="E320">
            <v>3043007</v>
          </cell>
          <cell r="F320" t="str">
            <v>07</v>
          </cell>
          <cell r="G320" t="str">
            <v>Ấp Hòa Bình 1</v>
          </cell>
        </row>
        <row r="321">
          <cell r="E321">
            <v>3043009</v>
          </cell>
          <cell r="F321" t="str">
            <v>09</v>
          </cell>
          <cell r="G321" t="str">
            <v>Ấp Hòa Bình 2</v>
          </cell>
        </row>
        <row r="322">
          <cell r="E322">
            <v>3043011</v>
          </cell>
          <cell r="F322" t="str">
            <v>11</v>
          </cell>
          <cell r="G322" t="str">
            <v>Ấp Hòa Bình 3</v>
          </cell>
        </row>
        <row r="323">
          <cell r="E323">
            <v>3043013</v>
          </cell>
          <cell r="F323" t="str">
            <v>13</v>
          </cell>
          <cell r="G323" t="str">
            <v>Ấp Hòa An</v>
          </cell>
        </row>
        <row r="324">
          <cell r="E324">
            <v>3043301</v>
          </cell>
          <cell r="F324" t="str">
            <v>01</v>
          </cell>
          <cell r="G324" t="str">
            <v>Ấp Phú Thượng</v>
          </cell>
        </row>
        <row r="325">
          <cell r="E325">
            <v>3043303</v>
          </cell>
          <cell r="F325" t="str">
            <v>03</v>
          </cell>
          <cell r="G325" t="str">
            <v>Ấp Phú Trung</v>
          </cell>
        </row>
        <row r="326">
          <cell r="E326">
            <v>3043305</v>
          </cell>
          <cell r="F326" t="str">
            <v>05</v>
          </cell>
          <cell r="G326" t="str">
            <v>Ấp Phú Quới</v>
          </cell>
        </row>
        <row r="327">
          <cell r="E327">
            <v>3043601</v>
          </cell>
          <cell r="F327" t="str">
            <v>01</v>
          </cell>
          <cell r="G327" t="str">
            <v>Ấp Phú Bình</v>
          </cell>
        </row>
        <row r="328">
          <cell r="E328">
            <v>3043603</v>
          </cell>
          <cell r="F328" t="str">
            <v>03</v>
          </cell>
          <cell r="G328" t="str">
            <v>Ấp Phú Quới</v>
          </cell>
        </row>
        <row r="329">
          <cell r="E329">
            <v>3043605</v>
          </cell>
          <cell r="F329" t="str">
            <v>05</v>
          </cell>
          <cell r="G329" t="str">
            <v>Ấp Phú Quí</v>
          </cell>
        </row>
        <row r="330">
          <cell r="E330">
            <v>3043607</v>
          </cell>
          <cell r="F330" t="str">
            <v>07</v>
          </cell>
          <cell r="G330" t="str">
            <v>Ấp Phú Lợi</v>
          </cell>
        </row>
        <row r="331">
          <cell r="E331">
            <v>3043901</v>
          </cell>
          <cell r="F331" t="str">
            <v>01</v>
          </cell>
          <cell r="G331" t="str">
            <v>Ấp Phú Thu</v>
          </cell>
        </row>
        <row r="332">
          <cell r="E332">
            <v>3043903</v>
          </cell>
          <cell r="F332" t="str">
            <v>03</v>
          </cell>
          <cell r="G332" t="str">
            <v>Ấp Phú Đông</v>
          </cell>
        </row>
        <row r="333">
          <cell r="E333">
            <v>3043905</v>
          </cell>
          <cell r="F333" t="str">
            <v>05</v>
          </cell>
          <cell r="G333" t="str">
            <v>Ấp Phú Hạ</v>
          </cell>
        </row>
        <row r="334">
          <cell r="E334">
            <v>3043907</v>
          </cell>
          <cell r="F334" t="str">
            <v>07</v>
          </cell>
          <cell r="G334" t="str">
            <v>Ấp Phú Tây</v>
          </cell>
        </row>
        <row r="335">
          <cell r="E335">
            <v>3044201</v>
          </cell>
          <cell r="F335" t="str">
            <v>01</v>
          </cell>
          <cell r="G335" t="str">
            <v>Ấp Hiệp Hòa</v>
          </cell>
        </row>
        <row r="336">
          <cell r="E336">
            <v>3044203</v>
          </cell>
          <cell r="F336" t="str">
            <v>03</v>
          </cell>
          <cell r="G336" t="str">
            <v>Ấp Hiệp Trung</v>
          </cell>
        </row>
        <row r="337">
          <cell r="E337">
            <v>3044205</v>
          </cell>
          <cell r="F337" t="str">
            <v>05</v>
          </cell>
          <cell r="G337" t="str">
            <v>Ấp Hiệp Hưng</v>
          </cell>
        </row>
        <row r="338">
          <cell r="E338">
            <v>3044207</v>
          </cell>
          <cell r="F338" t="str">
            <v>07</v>
          </cell>
          <cell r="G338" t="str">
            <v>Ấp Hiệp Thuận</v>
          </cell>
        </row>
        <row r="339">
          <cell r="E339">
            <v>3044209</v>
          </cell>
          <cell r="F339" t="str">
            <v>09</v>
          </cell>
          <cell r="G339" t="str">
            <v>Ấp Hiệp Thạnh</v>
          </cell>
        </row>
        <row r="340">
          <cell r="E340">
            <v>3044501</v>
          </cell>
          <cell r="F340" t="str">
            <v>01</v>
          </cell>
          <cell r="G340" t="str">
            <v>Ấp Bình Phú 1</v>
          </cell>
        </row>
        <row r="341">
          <cell r="E341">
            <v>3044503</v>
          </cell>
          <cell r="F341" t="str">
            <v>03</v>
          </cell>
          <cell r="G341" t="str">
            <v>Ấp Bình Phú 2</v>
          </cell>
        </row>
        <row r="342">
          <cell r="E342">
            <v>3044505</v>
          </cell>
          <cell r="F342" t="str">
            <v>05</v>
          </cell>
          <cell r="G342" t="str">
            <v>Ấp Bình Thành</v>
          </cell>
        </row>
        <row r="343">
          <cell r="E343">
            <v>3044507</v>
          </cell>
          <cell r="F343" t="str">
            <v>07</v>
          </cell>
          <cell r="G343" t="str">
            <v>Ấp Bình Tây 1</v>
          </cell>
        </row>
        <row r="344">
          <cell r="E344">
            <v>3044801</v>
          </cell>
          <cell r="F344" t="str">
            <v>01</v>
          </cell>
          <cell r="G344" t="str">
            <v>Ấp Phú Mỹ Hạ</v>
          </cell>
        </row>
        <row r="345">
          <cell r="E345">
            <v>3044803</v>
          </cell>
          <cell r="F345" t="str">
            <v>03</v>
          </cell>
          <cell r="G345" t="str">
            <v>Ấp Phú Trung</v>
          </cell>
        </row>
        <row r="346">
          <cell r="E346">
            <v>3044805</v>
          </cell>
          <cell r="F346" t="str">
            <v>05</v>
          </cell>
          <cell r="G346" t="str">
            <v>Ấp Phú Mỹ Thượng</v>
          </cell>
        </row>
        <row r="347">
          <cell r="E347">
            <v>3044807</v>
          </cell>
          <cell r="F347" t="str">
            <v>07</v>
          </cell>
          <cell r="G347" t="str">
            <v>Ấp Phú Hậu</v>
          </cell>
        </row>
        <row r="348">
          <cell r="E348">
            <v>3045101</v>
          </cell>
          <cell r="F348" t="str">
            <v>01</v>
          </cell>
          <cell r="G348" t="str">
            <v>Ấp Hưng Thới 1</v>
          </cell>
        </row>
        <row r="349">
          <cell r="E349">
            <v>3045103</v>
          </cell>
          <cell r="F349" t="str">
            <v>03</v>
          </cell>
          <cell r="G349" t="str">
            <v>Ấp Hưng Thới 2</v>
          </cell>
        </row>
        <row r="350">
          <cell r="E350">
            <v>3045105</v>
          </cell>
          <cell r="F350" t="str">
            <v>05</v>
          </cell>
          <cell r="G350" t="str">
            <v>Ấp Hưng Thạnh</v>
          </cell>
        </row>
        <row r="351">
          <cell r="E351">
            <v>3045107</v>
          </cell>
          <cell r="F351" t="str">
            <v>07</v>
          </cell>
          <cell r="G351" t="str">
            <v>Ấp Hưng Tân</v>
          </cell>
        </row>
        <row r="352">
          <cell r="E352">
            <v>3045109</v>
          </cell>
          <cell r="F352" t="str">
            <v>09</v>
          </cell>
          <cell r="G352" t="str">
            <v>Ấp Hưng Hòa</v>
          </cell>
        </row>
        <row r="353">
          <cell r="E353">
            <v>3045111</v>
          </cell>
          <cell r="F353">
            <v>11</v>
          </cell>
          <cell r="G353" t="str">
            <v>Ấp Hưng Mỹ</v>
          </cell>
        </row>
        <row r="354">
          <cell r="E354">
            <v>3045401</v>
          </cell>
          <cell r="F354" t="str">
            <v>01</v>
          </cell>
          <cell r="G354" t="str">
            <v>Ấp Bình Trung 1</v>
          </cell>
        </row>
        <row r="355">
          <cell r="E355">
            <v>3045403</v>
          </cell>
          <cell r="F355" t="str">
            <v>03</v>
          </cell>
          <cell r="G355" t="str">
            <v>Ấp Bình Trung 2</v>
          </cell>
        </row>
        <row r="356">
          <cell r="E356">
            <v>3045405</v>
          </cell>
          <cell r="F356" t="str">
            <v>05</v>
          </cell>
          <cell r="G356" t="str">
            <v>Ấp Bình Quới 1</v>
          </cell>
        </row>
        <row r="357">
          <cell r="E357">
            <v>3045407</v>
          </cell>
          <cell r="F357" t="str">
            <v>07</v>
          </cell>
          <cell r="G357" t="str">
            <v>Ấp Bình Quới 2</v>
          </cell>
        </row>
        <row r="358">
          <cell r="E358">
            <v>3045409</v>
          </cell>
          <cell r="F358" t="str">
            <v>09</v>
          </cell>
          <cell r="G358" t="str">
            <v>Ấp Bình Đông 1</v>
          </cell>
        </row>
        <row r="359">
          <cell r="E359">
            <v>3045411</v>
          </cell>
          <cell r="F359" t="str">
            <v>11</v>
          </cell>
          <cell r="G359" t="str">
            <v>Ấp Bình Đông 2</v>
          </cell>
        </row>
        <row r="360">
          <cell r="E360">
            <v>3045413</v>
          </cell>
          <cell r="F360" t="str">
            <v>13</v>
          </cell>
          <cell r="G360" t="str">
            <v>Ấp Bình Tây 2</v>
          </cell>
        </row>
        <row r="361">
          <cell r="E361">
            <v>3045701</v>
          </cell>
          <cell r="F361" t="str">
            <v>01</v>
          </cell>
          <cell r="G361" t="str">
            <v>Ấp Mỹ Hóa 2</v>
          </cell>
        </row>
        <row r="362">
          <cell r="E362">
            <v>3045703</v>
          </cell>
          <cell r="F362" t="str">
            <v>03</v>
          </cell>
          <cell r="G362" t="str">
            <v>Ấp Mỹ Hóa 3</v>
          </cell>
        </row>
        <row r="363">
          <cell r="E363">
            <v>3045705</v>
          </cell>
          <cell r="F363" t="str">
            <v>05</v>
          </cell>
          <cell r="G363" t="str">
            <v>Ấp Hậu Giang 1</v>
          </cell>
        </row>
        <row r="364">
          <cell r="E364">
            <v>3045707</v>
          </cell>
          <cell r="F364" t="str">
            <v>07</v>
          </cell>
          <cell r="G364" t="str">
            <v>Ấp Hậu Giang 2</v>
          </cell>
        </row>
        <row r="365">
          <cell r="E365">
            <v>3046001</v>
          </cell>
          <cell r="F365" t="str">
            <v>01</v>
          </cell>
          <cell r="G365" t="str">
            <v>Ấp Trung 2</v>
          </cell>
        </row>
        <row r="366">
          <cell r="E366">
            <v>3046003</v>
          </cell>
          <cell r="F366" t="str">
            <v>03</v>
          </cell>
          <cell r="G366" t="str">
            <v>Ấp Trung Hòa</v>
          </cell>
        </row>
        <row r="367">
          <cell r="E367">
            <v>3046005</v>
          </cell>
          <cell r="F367" t="str">
            <v>05</v>
          </cell>
          <cell r="G367" t="str">
            <v>Ấp Tân Thạnh</v>
          </cell>
        </row>
        <row r="368">
          <cell r="E368">
            <v>3046007</v>
          </cell>
          <cell r="F368" t="str">
            <v>07</v>
          </cell>
          <cell r="G368" t="str">
            <v>Ấp Mỹ Hóa 1</v>
          </cell>
        </row>
        <row r="369">
          <cell r="E369">
            <v>3046009</v>
          </cell>
          <cell r="F369" t="str">
            <v>09</v>
          </cell>
          <cell r="G369" t="str">
            <v>Ấp Vàm Nao</v>
          </cell>
        </row>
        <row r="370">
          <cell r="E370">
            <v>3046301</v>
          </cell>
          <cell r="F370" t="str">
            <v>01</v>
          </cell>
          <cell r="G370" t="str">
            <v>Ấp Vĩnh Phúc</v>
          </cell>
        </row>
        <row r="371">
          <cell r="E371">
            <v>3046303</v>
          </cell>
          <cell r="F371" t="str">
            <v>03</v>
          </cell>
          <cell r="G371" t="str">
            <v>Ấp Vĩnh Thành</v>
          </cell>
        </row>
        <row r="372">
          <cell r="E372">
            <v>3046305</v>
          </cell>
          <cell r="F372" t="str">
            <v>05</v>
          </cell>
          <cell r="G372" t="str">
            <v>Ấp Vĩnh Tiến</v>
          </cell>
        </row>
        <row r="373">
          <cell r="E373">
            <v>3046307</v>
          </cell>
          <cell r="F373" t="str">
            <v>07</v>
          </cell>
          <cell r="G373" t="str">
            <v>Ấp Bình Nghĩa</v>
          </cell>
        </row>
        <row r="374">
          <cell r="E374">
            <v>3046309</v>
          </cell>
          <cell r="F374" t="str">
            <v>09</v>
          </cell>
          <cell r="G374" t="str">
            <v>Ấp Vĩnh Lộc</v>
          </cell>
        </row>
        <row r="375">
          <cell r="E375">
            <v>3046311</v>
          </cell>
          <cell r="F375">
            <v>11</v>
          </cell>
          <cell r="G375" t="str">
            <v>Ấp Bình Hòa</v>
          </cell>
        </row>
        <row r="376">
          <cell r="E376">
            <v>3046601</v>
          </cell>
          <cell r="F376" t="str">
            <v>01</v>
          </cell>
          <cell r="G376" t="str">
            <v>Ấp Khánh Bình</v>
          </cell>
        </row>
        <row r="377">
          <cell r="E377">
            <v>3046603</v>
          </cell>
          <cell r="F377" t="str">
            <v>03</v>
          </cell>
          <cell r="G377" t="str">
            <v>Ấp Khánh Phát</v>
          </cell>
        </row>
        <row r="378">
          <cell r="E378">
            <v>3046605</v>
          </cell>
          <cell r="F378" t="str">
            <v>05</v>
          </cell>
          <cell r="G378" t="str">
            <v>Ấp Khánh Mỹ</v>
          </cell>
        </row>
        <row r="379">
          <cell r="E379">
            <v>3046607</v>
          </cell>
          <cell r="F379" t="str">
            <v>07</v>
          </cell>
          <cell r="G379" t="str">
            <v>Ấp Khánh Thuận</v>
          </cell>
        </row>
        <row r="380">
          <cell r="E380">
            <v>3046609</v>
          </cell>
          <cell r="F380" t="str">
            <v>09</v>
          </cell>
          <cell r="G380" t="str">
            <v>Ấp Khánh An</v>
          </cell>
        </row>
        <row r="381">
          <cell r="E381">
            <v>3046611</v>
          </cell>
          <cell r="F381">
            <v>11</v>
          </cell>
          <cell r="G381" t="str">
            <v>Ấp Khánh Châu</v>
          </cell>
        </row>
        <row r="382">
          <cell r="E382">
            <v>3046613</v>
          </cell>
          <cell r="F382">
            <v>13</v>
          </cell>
          <cell r="G382" t="str">
            <v>Ấp Khánh Đức</v>
          </cell>
        </row>
        <row r="383">
          <cell r="E383">
            <v>3046615</v>
          </cell>
          <cell r="F383">
            <v>15</v>
          </cell>
          <cell r="G383" t="str">
            <v>Ấp Khánh Lợi</v>
          </cell>
        </row>
        <row r="384">
          <cell r="E384">
            <v>3046617</v>
          </cell>
          <cell r="F384">
            <v>17</v>
          </cell>
          <cell r="G384" t="str">
            <v>Ấp Khánh Hòa</v>
          </cell>
        </row>
        <row r="385">
          <cell r="E385">
            <v>3046901</v>
          </cell>
          <cell r="F385" t="str">
            <v>01</v>
          </cell>
          <cell r="G385" t="str">
            <v>Ấp Mỹ Chánh</v>
          </cell>
        </row>
        <row r="386">
          <cell r="E386">
            <v>3046903</v>
          </cell>
          <cell r="F386" t="str">
            <v>03</v>
          </cell>
          <cell r="G386" t="str">
            <v>Ấp Mỹ Phó</v>
          </cell>
        </row>
        <row r="387">
          <cell r="E387">
            <v>3046905</v>
          </cell>
          <cell r="F387" t="str">
            <v>05</v>
          </cell>
          <cell r="G387" t="str">
            <v>Ấp Mỹ Hòa</v>
          </cell>
        </row>
        <row r="388">
          <cell r="E388">
            <v>3046907</v>
          </cell>
          <cell r="F388" t="str">
            <v>07</v>
          </cell>
          <cell r="G388" t="str">
            <v>Ấp Mỹ Thiện</v>
          </cell>
        </row>
        <row r="389">
          <cell r="E389">
            <v>3046909</v>
          </cell>
          <cell r="F389" t="str">
            <v>09</v>
          </cell>
          <cell r="G389" t="str">
            <v>Ấp Mỹ Thạnh</v>
          </cell>
        </row>
        <row r="390">
          <cell r="E390">
            <v>3046911</v>
          </cell>
          <cell r="F390" t="str">
            <v>11</v>
          </cell>
          <cell r="G390" t="str">
            <v>Ấp Mỹ Thành</v>
          </cell>
        </row>
        <row r="391">
          <cell r="E391">
            <v>3046913</v>
          </cell>
          <cell r="F391">
            <v>13</v>
          </cell>
          <cell r="G391" t="str">
            <v>Ấp Mỹ Hiệp</v>
          </cell>
        </row>
        <row r="392">
          <cell r="E392">
            <v>3047201</v>
          </cell>
          <cell r="F392" t="str">
            <v>01</v>
          </cell>
          <cell r="G392" t="str">
            <v>Ấp Mỹ Hưng</v>
          </cell>
        </row>
        <row r="393">
          <cell r="E393">
            <v>3047203</v>
          </cell>
          <cell r="F393" t="str">
            <v>03</v>
          </cell>
          <cell r="G393" t="str">
            <v>Ấp Mỹ Lợi</v>
          </cell>
        </row>
        <row r="394">
          <cell r="E394">
            <v>3047205</v>
          </cell>
          <cell r="F394" t="str">
            <v>05</v>
          </cell>
          <cell r="G394" t="str">
            <v>Ấp Mỹ Thuận</v>
          </cell>
        </row>
        <row r="395">
          <cell r="E395">
            <v>3047207</v>
          </cell>
          <cell r="F395" t="str">
            <v>07</v>
          </cell>
          <cell r="G395" t="str">
            <v>Ấp Mỹ Trung</v>
          </cell>
        </row>
        <row r="396">
          <cell r="E396">
            <v>3047209</v>
          </cell>
          <cell r="F396" t="str">
            <v>09</v>
          </cell>
          <cell r="G396" t="str">
            <v>Ấp Mỹ Quí</v>
          </cell>
        </row>
        <row r="397">
          <cell r="E397">
            <v>3047211</v>
          </cell>
          <cell r="F397">
            <v>11</v>
          </cell>
          <cell r="G397" t="str">
            <v>Ấp Mỹ An</v>
          </cell>
        </row>
        <row r="398">
          <cell r="E398">
            <v>3047219</v>
          </cell>
          <cell r="F398">
            <v>19</v>
          </cell>
          <cell r="G398" t="str">
            <v>Ấp Mỹ Phước</v>
          </cell>
        </row>
        <row r="399">
          <cell r="E399">
            <v>3047501</v>
          </cell>
          <cell r="F399" t="str">
            <v>01</v>
          </cell>
          <cell r="G399" t="str">
            <v>Ấp Long Bình</v>
          </cell>
        </row>
        <row r="400">
          <cell r="E400">
            <v>3047503</v>
          </cell>
          <cell r="F400" t="str">
            <v>03</v>
          </cell>
          <cell r="G400" t="str">
            <v>Ấp Long Hưng</v>
          </cell>
        </row>
        <row r="401">
          <cell r="E401">
            <v>3047505</v>
          </cell>
          <cell r="F401" t="str">
            <v>05</v>
          </cell>
          <cell r="G401" t="str">
            <v>Ấp Long Định</v>
          </cell>
        </row>
        <row r="402">
          <cell r="E402">
            <v>3047507</v>
          </cell>
          <cell r="F402" t="str">
            <v>07</v>
          </cell>
          <cell r="G402" t="str">
            <v>Ấp Long Thịnh</v>
          </cell>
        </row>
        <row r="403">
          <cell r="E403">
            <v>3047509</v>
          </cell>
          <cell r="F403" t="str">
            <v>09</v>
          </cell>
          <cell r="G403" t="str">
            <v>Ấp Long Sơn</v>
          </cell>
        </row>
        <row r="404">
          <cell r="E404">
            <v>3047511</v>
          </cell>
          <cell r="F404">
            <v>11</v>
          </cell>
          <cell r="G404" t="str">
            <v>Ấp Long An</v>
          </cell>
        </row>
        <row r="405">
          <cell r="E405">
            <v>3047513</v>
          </cell>
          <cell r="F405">
            <v>13</v>
          </cell>
          <cell r="G405" t="str">
            <v>Ấp Long Phước</v>
          </cell>
        </row>
        <row r="406">
          <cell r="E406">
            <v>3047515</v>
          </cell>
          <cell r="F406">
            <v>15</v>
          </cell>
          <cell r="G406" t="str">
            <v>Ấp Long Thuận</v>
          </cell>
        </row>
        <row r="407">
          <cell r="E407">
            <v>3047517</v>
          </cell>
          <cell r="F407">
            <v>17</v>
          </cell>
          <cell r="G407" t="str">
            <v>Ấp Long Hòa</v>
          </cell>
        </row>
        <row r="408">
          <cell r="E408">
            <v>3047519</v>
          </cell>
          <cell r="F408">
            <v>19</v>
          </cell>
          <cell r="G408" t="str">
            <v>Ấp Long Thiện</v>
          </cell>
        </row>
        <row r="409">
          <cell r="E409">
            <v>3047521</v>
          </cell>
          <cell r="F409">
            <v>21</v>
          </cell>
          <cell r="G409" t="str">
            <v>Ấp Long Phú</v>
          </cell>
        </row>
        <row r="410">
          <cell r="E410">
            <v>3047523</v>
          </cell>
          <cell r="F410">
            <v>23</v>
          </cell>
          <cell r="G410" t="str">
            <v>Ấp Long Thành</v>
          </cell>
        </row>
        <row r="411">
          <cell r="E411">
            <v>3047801</v>
          </cell>
          <cell r="F411" t="str">
            <v>01</v>
          </cell>
          <cell r="G411" t="str">
            <v>Ấp Vĩnh Thuận</v>
          </cell>
        </row>
        <row r="412">
          <cell r="E412">
            <v>3047803</v>
          </cell>
          <cell r="F412" t="str">
            <v>03</v>
          </cell>
          <cell r="G412" t="str">
            <v>Ấp Vĩnh Phú</v>
          </cell>
        </row>
        <row r="413">
          <cell r="E413">
            <v>3047805</v>
          </cell>
          <cell r="F413" t="str">
            <v>05</v>
          </cell>
          <cell r="G413" t="str">
            <v>Ấp Vĩnh Quí</v>
          </cell>
        </row>
        <row r="414">
          <cell r="E414">
            <v>3047807</v>
          </cell>
          <cell r="F414" t="str">
            <v>07</v>
          </cell>
          <cell r="G414" t="str">
            <v>Ấp Vĩnh Hòa</v>
          </cell>
        </row>
        <row r="415">
          <cell r="E415">
            <v>3047809</v>
          </cell>
          <cell r="F415" t="str">
            <v>09</v>
          </cell>
          <cell r="G415" t="str">
            <v>Ấp Vĩnh Hưng</v>
          </cell>
        </row>
        <row r="416">
          <cell r="E416">
            <v>3047811</v>
          </cell>
          <cell r="F416">
            <v>11</v>
          </cell>
          <cell r="G416" t="str">
            <v>Ấp Vĩnh An</v>
          </cell>
        </row>
        <row r="417">
          <cell r="E417">
            <v>3047813</v>
          </cell>
          <cell r="F417">
            <v>13</v>
          </cell>
          <cell r="G417" t="str">
            <v>Ấp Thạnh Lợi</v>
          </cell>
        </row>
        <row r="418">
          <cell r="E418">
            <v>3047815</v>
          </cell>
          <cell r="F418">
            <v>15</v>
          </cell>
          <cell r="G418" t="str">
            <v>Ấp Vĩnh Quới</v>
          </cell>
        </row>
        <row r="419">
          <cell r="E419">
            <v>3047817</v>
          </cell>
          <cell r="F419">
            <v>17</v>
          </cell>
          <cell r="G419" t="str">
            <v>Ấp Bình An</v>
          </cell>
        </row>
        <row r="420">
          <cell r="E420">
            <v>3047819</v>
          </cell>
          <cell r="F420">
            <v>19</v>
          </cell>
          <cell r="G420" t="str">
            <v>Ấp Vĩnh Bình</v>
          </cell>
        </row>
        <row r="421">
          <cell r="E421">
            <v>3047821</v>
          </cell>
          <cell r="F421">
            <v>21</v>
          </cell>
          <cell r="G421" t="str">
            <v>Ấp Thạnh An</v>
          </cell>
        </row>
        <row r="422">
          <cell r="E422">
            <v>3047823</v>
          </cell>
          <cell r="F422">
            <v>23</v>
          </cell>
          <cell r="G422" t="str">
            <v>Ấp Vĩnh Lợi</v>
          </cell>
        </row>
        <row r="423">
          <cell r="E423">
            <v>3048101</v>
          </cell>
          <cell r="F423" t="str">
            <v>01</v>
          </cell>
          <cell r="G423" t="str">
            <v>Ấp Thạnh Hòa</v>
          </cell>
        </row>
        <row r="424">
          <cell r="E424">
            <v>3048103</v>
          </cell>
          <cell r="F424" t="str">
            <v>03</v>
          </cell>
          <cell r="G424" t="str">
            <v>Ấp Thạnh Phú</v>
          </cell>
        </row>
        <row r="425">
          <cell r="E425">
            <v>3048105</v>
          </cell>
          <cell r="F425" t="str">
            <v>05</v>
          </cell>
          <cell r="G425" t="str">
            <v>Ấp Mỹ Bình</v>
          </cell>
        </row>
        <row r="426">
          <cell r="E426">
            <v>3048107</v>
          </cell>
          <cell r="F426" t="str">
            <v>07</v>
          </cell>
          <cell r="G426" t="str">
            <v>Ấp Tây An</v>
          </cell>
        </row>
        <row r="427">
          <cell r="E427">
            <v>3048109</v>
          </cell>
          <cell r="F427" t="str">
            <v>09</v>
          </cell>
          <cell r="G427" t="str">
            <v>Ấp Cầu Dây</v>
          </cell>
        </row>
        <row r="428">
          <cell r="E428">
            <v>3048111</v>
          </cell>
          <cell r="F428">
            <v>11</v>
          </cell>
          <cell r="G428" t="str">
            <v>Ấp Bờ Dâu</v>
          </cell>
        </row>
        <row r="429">
          <cell r="E429">
            <v>3048113</v>
          </cell>
          <cell r="F429">
            <v>13</v>
          </cell>
          <cell r="G429" t="str">
            <v>Ấp Long Châu</v>
          </cell>
        </row>
        <row r="430">
          <cell r="E430">
            <v>3048115</v>
          </cell>
          <cell r="F430">
            <v>15</v>
          </cell>
          <cell r="G430" t="str">
            <v>Ấp Ba Xưa</v>
          </cell>
        </row>
        <row r="431">
          <cell r="E431">
            <v>3048401</v>
          </cell>
          <cell r="F431" t="str">
            <v>01</v>
          </cell>
          <cell r="G431" t="str">
            <v>Ấp Bình Hưng</v>
          </cell>
        </row>
        <row r="432">
          <cell r="E432">
            <v>3048403</v>
          </cell>
          <cell r="F432" t="str">
            <v>03</v>
          </cell>
          <cell r="G432" t="str">
            <v>Ấp Bình Chánh</v>
          </cell>
        </row>
        <row r="433">
          <cell r="E433">
            <v>3048405</v>
          </cell>
          <cell r="F433" t="str">
            <v>05</v>
          </cell>
          <cell r="G433" t="str">
            <v>Ấp Chánh Hưng</v>
          </cell>
        </row>
        <row r="434">
          <cell r="E434">
            <v>3048407</v>
          </cell>
          <cell r="F434" t="str">
            <v>07</v>
          </cell>
          <cell r="G434" t="str">
            <v>Ấp Bình Chiến</v>
          </cell>
        </row>
        <row r="435">
          <cell r="E435">
            <v>3048409</v>
          </cell>
          <cell r="F435" t="str">
            <v>09</v>
          </cell>
          <cell r="G435" t="str">
            <v>Ấp Bình Thuận</v>
          </cell>
        </row>
        <row r="436">
          <cell r="E436">
            <v>3048411</v>
          </cell>
          <cell r="F436">
            <v>11</v>
          </cell>
          <cell r="G436" t="str">
            <v>Ấp Bình Châu</v>
          </cell>
        </row>
        <row r="437">
          <cell r="E437">
            <v>3048413</v>
          </cell>
          <cell r="F437">
            <v>13</v>
          </cell>
          <cell r="G437" t="str">
            <v>Ấp Bình Thắng</v>
          </cell>
        </row>
        <row r="438">
          <cell r="E438">
            <v>3048701</v>
          </cell>
          <cell r="F438" t="str">
            <v>01</v>
          </cell>
          <cell r="G438" t="str">
            <v>Ấp Bình Minh</v>
          </cell>
        </row>
        <row r="439">
          <cell r="E439">
            <v>3048703</v>
          </cell>
          <cell r="F439" t="str">
            <v>03</v>
          </cell>
          <cell r="G439" t="str">
            <v>Ấp Bình Tân</v>
          </cell>
        </row>
        <row r="440">
          <cell r="E440">
            <v>3048705</v>
          </cell>
          <cell r="F440" t="str">
            <v>05</v>
          </cell>
          <cell r="G440" t="str">
            <v>Ấp Bình Thành</v>
          </cell>
        </row>
        <row r="441">
          <cell r="E441">
            <v>3048707</v>
          </cell>
          <cell r="F441" t="str">
            <v>07</v>
          </cell>
          <cell r="G441" t="str">
            <v>Ấp Bình Trung</v>
          </cell>
        </row>
        <row r="442">
          <cell r="E442">
            <v>3048709</v>
          </cell>
          <cell r="F442" t="str">
            <v>09</v>
          </cell>
          <cell r="G442" t="str">
            <v>Ấp Bình Chánh 1</v>
          </cell>
        </row>
        <row r="443">
          <cell r="E443">
            <v>3048711</v>
          </cell>
          <cell r="F443">
            <v>11</v>
          </cell>
          <cell r="G443" t="str">
            <v>Ấp Bình Chánh 2</v>
          </cell>
        </row>
        <row r="444">
          <cell r="E444">
            <v>3048713</v>
          </cell>
          <cell r="F444">
            <v>13</v>
          </cell>
          <cell r="G444" t="str">
            <v>Ấp Bình Hưng 1</v>
          </cell>
        </row>
        <row r="445">
          <cell r="E445">
            <v>3048715</v>
          </cell>
          <cell r="F445">
            <v>15</v>
          </cell>
          <cell r="G445" t="str">
            <v>Ấp Bình Hưng 2</v>
          </cell>
        </row>
        <row r="446">
          <cell r="E446">
            <v>3049001</v>
          </cell>
          <cell r="F446" t="str">
            <v>01</v>
          </cell>
          <cell r="G446" t="str">
            <v>Ấp Bình Phú</v>
          </cell>
        </row>
        <row r="447">
          <cell r="E447">
            <v>3049003</v>
          </cell>
          <cell r="F447" t="str">
            <v>03</v>
          </cell>
          <cell r="G447" t="str">
            <v>Ấp Bình Thới</v>
          </cell>
        </row>
        <row r="448">
          <cell r="E448">
            <v>3049005</v>
          </cell>
          <cell r="F448" t="str">
            <v>05</v>
          </cell>
          <cell r="G448" t="str">
            <v>Ấp Bình Quý</v>
          </cell>
        </row>
        <row r="449">
          <cell r="E449">
            <v>3049007</v>
          </cell>
          <cell r="F449" t="str">
            <v>07</v>
          </cell>
          <cell r="G449" t="str">
            <v>Ấp Bình Thiện</v>
          </cell>
        </row>
        <row r="450">
          <cell r="E450">
            <v>3049009</v>
          </cell>
          <cell r="F450" t="str">
            <v>09</v>
          </cell>
          <cell r="G450" t="str">
            <v>Ấp Bình Hòa</v>
          </cell>
        </row>
        <row r="451">
          <cell r="E451">
            <v>3049011</v>
          </cell>
          <cell r="F451" t="str">
            <v>11</v>
          </cell>
          <cell r="G451" t="str">
            <v>Ấp Bình Yên</v>
          </cell>
        </row>
        <row r="452">
          <cell r="E452">
            <v>3049301</v>
          </cell>
          <cell r="F452" t="str">
            <v>01</v>
          </cell>
          <cell r="G452" t="str">
            <v>Ấp Hưng Phú</v>
          </cell>
        </row>
        <row r="453">
          <cell r="E453">
            <v>3049303</v>
          </cell>
          <cell r="F453" t="str">
            <v>03</v>
          </cell>
          <cell r="G453" t="str">
            <v>Ấp Hưng Phát</v>
          </cell>
        </row>
        <row r="454">
          <cell r="E454">
            <v>3049305</v>
          </cell>
          <cell r="F454" t="str">
            <v>05</v>
          </cell>
          <cell r="G454" t="str">
            <v>Ấp Hưng Thạnh</v>
          </cell>
        </row>
        <row r="455">
          <cell r="E455">
            <v>3049307</v>
          </cell>
          <cell r="F455" t="str">
            <v>07</v>
          </cell>
          <cell r="G455" t="str">
            <v>Ấp Hưng Thới</v>
          </cell>
        </row>
        <row r="456">
          <cell r="E456">
            <v>3049309</v>
          </cell>
          <cell r="F456" t="str">
            <v>09</v>
          </cell>
          <cell r="G456" t="str">
            <v>Ấp Hưng Trung</v>
          </cell>
        </row>
        <row r="457">
          <cell r="E457">
            <v>3049311</v>
          </cell>
          <cell r="F457" t="str">
            <v>11</v>
          </cell>
          <cell r="G457" t="str">
            <v>Ấp Hưng Thuận</v>
          </cell>
        </row>
        <row r="458">
          <cell r="E458">
            <v>3049313</v>
          </cell>
          <cell r="F458" t="str">
            <v>13</v>
          </cell>
          <cell r="G458" t="str">
            <v>Ấp Hưng Lợi</v>
          </cell>
        </row>
        <row r="459">
          <cell r="E459">
            <v>3049315</v>
          </cell>
          <cell r="F459">
            <v>15</v>
          </cell>
          <cell r="G459" t="str">
            <v xml:space="preserve">Ấp Hưng Hòa </v>
          </cell>
        </row>
        <row r="460">
          <cell r="E460">
            <v>3049601</v>
          </cell>
          <cell r="F460" t="str">
            <v>01</v>
          </cell>
          <cell r="G460" t="str">
            <v>Ấp Bình Điền</v>
          </cell>
        </row>
        <row r="461">
          <cell r="E461">
            <v>3049603</v>
          </cell>
          <cell r="F461" t="str">
            <v>03</v>
          </cell>
          <cell r="G461" t="str">
            <v>Ấp Bình Quới</v>
          </cell>
        </row>
        <row r="462">
          <cell r="E462">
            <v>3049605</v>
          </cell>
          <cell r="F462" t="str">
            <v>05</v>
          </cell>
          <cell r="G462" t="str">
            <v>Ấp Bình Thới</v>
          </cell>
        </row>
        <row r="463">
          <cell r="E463">
            <v>3049607</v>
          </cell>
          <cell r="F463" t="str">
            <v>07</v>
          </cell>
          <cell r="G463" t="str">
            <v>Ấp Bình An</v>
          </cell>
        </row>
        <row r="464">
          <cell r="E464">
            <v>3049609</v>
          </cell>
          <cell r="F464" t="str">
            <v>09</v>
          </cell>
          <cell r="G464" t="str">
            <v>Ấp Bình Đức</v>
          </cell>
        </row>
        <row r="465">
          <cell r="E465">
            <v>3049611</v>
          </cell>
          <cell r="F465">
            <v>11</v>
          </cell>
          <cell r="G465" t="str">
            <v>Ấp Bình Khánh</v>
          </cell>
        </row>
        <row r="466">
          <cell r="E466">
            <v>3049613</v>
          </cell>
          <cell r="F466">
            <v>13</v>
          </cell>
          <cell r="G466" t="str">
            <v>Ấp Bình Tây</v>
          </cell>
        </row>
        <row r="467">
          <cell r="E467">
            <v>3049901</v>
          </cell>
          <cell r="F467" t="str">
            <v>01</v>
          </cell>
          <cell r="G467" t="str">
            <v>Ấp Bình Phước</v>
          </cell>
        </row>
        <row r="468">
          <cell r="E468">
            <v>3049903</v>
          </cell>
          <cell r="F468" t="str">
            <v>03</v>
          </cell>
          <cell r="G468" t="str">
            <v>Ấp Bình Thạnh</v>
          </cell>
        </row>
        <row r="469">
          <cell r="E469">
            <v>3049905</v>
          </cell>
          <cell r="F469" t="str">
            <v>05</v>
          </cell>
          <cell r="G469" t="str">
            <v>Ấp Bình Lộc</v>
          </cell>
        </row>
        <row r="470">
          <cell r="E470">
            <v>3049907</v>
          </cell>
          <cell r="F470" t="str">
            <v>07</v>
          </cell>
          <cell r="G470" t="str">
            <v>Ấp Bình Lợi</v>
          </cell>
        </row>
        <row r="471">
          <cell r="E471">
            <v>3049909</v>
          </cell>
          <cell r="F471" t="str">
            <v>09</v>
          </cell>
          <cell r="G471" t="str">
            <v>Ấp Bình Chơn</v>
          </cell>
        </row>
        <row r="472">
          <cell r="E472">
            <v>3050201</v>
          </cell>
          <cell r="F472" t="str">
            <v>01</v>
          </cell>
          <cell r="G472" t="str">
            <v>Khóm Thới Hòa</v>
          </cell>
        </row>
        <row r="473">
          <cell r="E473">
            <v>3050203</v>
          </cell>
          <cell r="F473" t="str">
            <v>03</v>
          </cell>
          <cell r="G473" t="str">
            <v>Khóm Sơn Đông</v>
          </cell>
        </row>
        <row r="474">
          <cell r="E474">
            <v>3050205</v>
          </cell>
          <cell r="F474" t="str">
            <v>05</v>
          </cell>
          <cell r="G474" t="str">
            <v>Khóm Hòa Hưng</v>
          </cell>
        </row>
        <row r="475">
          <cell r="E475">
            <v>3050207</v>
          </cell>
          <cell r="F475" t="str">
            <v>07</v>
          </cell>
          <cell r="G475" t="str">
            <v>Khóm Hòa Thuận</v>
          </cell>
        </row>
        <row r="476">
          <cell r="E476">
            <v>3050209</v>
          </cell>
          <cell r="F476" t="str">
            <v>09</v>
          </cell>
          <cell r="G476" t="str">
            <v>Khóm Trà Sư</v>
          </cell>
        </row>
        <row r="477">
          <cell r="E477">
            <v>3050501</v>
          </cell>
          <cell r="F477" t="str">
            <v>01</v>
          </cell>
          <cell r="G477" t="str">
            <v>Khóm II</v>
          </cell>
        </row>
        <row r="478">
          <cell r="E478">
            <v>3050503</v>
          </cell>
          <cell r="F478" t="str">
            <v>03</v>
          </cell>
          <cell r="G478" t="str">
            <v>Khóm I</v>
          </cell>
        </row>
        <row r="479">
          <cell r="E479">
            <v>3050505</v>
          </cell>
          <cell r="F479" t="str">
            <v>05</v>
          </cell>
          <cell r="G479" t="str">
            <v>Khóm III</v>
          </cell>
        </row>
        <row r="480">
          <cell r="E480">
            <v>3052001</v>
          </cell>
          <cell r="F480" t="str">
            <v>01</v>
          </cell>
          <cell r="G480" t="str">
            <v>Khóm Xuân Bình</v>
          </cell>
        </row>
        <row r="481">
          <cell r="E481">
            <v>3052003</v>
          </cell>
          <cell r="F481" t="str">
            <v>03</v>
          </cell>
          <cell r="G481" t="str">
            <v>Khóm Xuân Phú</v>
          </cell>
        </row>
        <row r="482">
          <cell r="E482">
            <v>3052005</v>
          </cell>
          <cell r="F482" t="str">
            <v>05</v>
          </cell>
          <cell r="G482" t="str">
            <v>Khóm Xuân Hòa</v>
          </cell>
        </row>
        <row r="483">
          <cell r="E483">
            <v>3052007</v>
          </cell>
          <cell r="F483" t="str">
            <v>07</v>
          </cell>
          <cell r="G483" t="str">
            <v>Khóm Xuân Hiệp</v>
          </cell>
        </row>
        <row r="484">
          <cell r="E484">
            <v>3052009</v>
          </cell>
          <cell r="F484" t="str">
            <v>09</v>
          </cell>
          <cell r="G484" t="str">
            <v>Khóm Xuân Biên</v>
          </cell>
        </row>
        <row r="485">
          <cell r="E485">
            <v>3050801</v>
          </cell>
          <cell r="F485" t="str">
            <v>01</v>
          </cell>
          <cell r="G485" t="str">
            <v>Ấp Voi I</v>
          </cell>
        </row>
        <row r="486">
          <cell r="E486">
            <v>3050803</v>
          </cell>
          <cell r="F486" t="str">
            <v>03</v>
          </cell>
          <cell r="G486" t="str">
            <v>Ấp Núi Voi</v>
          </cell>
        </row>
        <row r="487">
          <cell r="E487">
            <v>3050805</v>
          </cell>
          <cell r="F487" t="str">
            <v>05</v>
          </cell>
          <cell r="G487" t="str">
            <v>Ấp Mỹ Á</v>
          </cell>
        </row>
        <row r="488">
          <cell r="E488">
            <v>3051101</v>
          </cell>
          <cell r="F488" t="str">
            <v>01</v>
          </cell>
          <cell r="G488" t="str">
            <v>Ấp Tây Hưng</v>
          </cell>
        </row>
        <row r="489">
          <cell r="E489">
            <v>3051103</v>
          </cell>
          <cell r="F489" t="str">
            <v>03</v>
          </cell>
          <cell r="G489" t="str">
            <v>Ấp Đông Hưng</v>
          </cell>
        </row>
        <row r="490">
          <cell r="E490">
            <v>3051105</v>
          </cell>
          <cell r="F490" t="str">
            <v>05</v>
          </cell>
          <cell r="G490" t="str">
            <v>Ấp Trung Bắc Hưng</v>
          </cell>
        </row>
        <row r="491">
          <cell r="E491">
            <v>3051401</v>
          </cell>
          <cell r="F491" t="str">
            <v>01</v>
          </cell>
          <cell r="G491" t="str">
            <v>Ấp Phú Nhất</v>
          </cell>
        </row>
        <row r="492">
          <cell r="E492">
            <v>3051403</v>
          </cell>
          <cell r="F492" t="str">
            <v>03</v>
          </cell>
          <cell r="G492" t="str">
            <v>Ấp Phú Tâm</v>
          </cell>
        </row>
        <row r="493">
          <cell r="E493">
            <v>3051405</v>
          </cell>
          <cell r="F493" t="str">
            <v>05</v>
          </cell>
          <cell r="G493" t="str">
            <v>Ấp Phú Hòa</v>
          </cell>
        </row>
        <row r="494">
          <cell r="E494">
            <v>3051407</v>
          </cell>
          <cell r="F494" t="str">
            <v>07</v>
          </cell>
          <cell r="G494" t="str">
            <v>Ấp Phú Hiệp</v>
          </cell>
        </row>
        <row r="495">
          <cell r="E495">
            <v>3051701</v>
          </cell>
          <cell r="F495" t="str">
            <v>01</v>
          </cell>
          <cell r="G495" t="str">
            <v>Ấp Thới Thuận</v>
          </cell>
        </row>
        <row r="496">
          <cell r="E496">
            <v>3051703</v>
          </cell>
          <cell r="F496" t="str">
            <v>03</v>
          </cell>
          <cell r="G496" t="str">
            <v>Ấp Sơn Tây</v>
          </cell>
        </row>
        <row r="497">
          <cell r="E497">
            <v>3051705</v>
          </cell>
          <cell r="F497" t="str">
            <v>05</v>
          </cell>
          <cell r="G497" t="str">
            <v>Ấp Đông Thuận</v>
          </cell>
        </row>
        <row r="498">
          <cell r="E498">
            <v>3051707</v>
          </cell>
          <cell r="F498" t="str">
            <v>07</v>
          </cell>
          <cell r="G498" t="str">
            <v>Ấp Núi Két</v>
          </cell>
        </row>
        <row r="499">
          <cell r="E499">
            <v>3052301</v>
          </cell>
          <cell r="F499" t="str">
            <v>01</v>
          </cell>
          <cell r="G499" t="str">
            <v>Ấp Srây Skôth</v>
          </cell>
        </row>
        <row r="500">
          <cell r="E500">
            <v>3052303</v>
          </cell>
          <cell r="F500" t="str">
            <v>03</v>
          </cell>
          <cell r="G500" t="str">
            <v>Ấp Mằng Rò</v>
          </cell>
        </row>
        <row r="501">
          <cell r="E501">
            <v>3052305</v>
          </cell>
          <cell r="F501" t="str">
            <v>05</v>
          </cell>
          <cell r="G501" t="str">
            <v>Ấp Đây Cà Hôm</v>
          </cell>
        </row>
        <row r="502">
          <cell r="E502">
            <v>3052307</v>
          </cell>
          <cell r="F502" t="str">
            <v>07</v>
          </cell>
          <cell r="G502" t="str">
            <v>Ấp Văn Trà</v>
          </cell>
        </row>
        <row r="503">
          <cell r="E503">
            <v>3052601</v>
          </cell>
          <cell r="F503" t="str">
            <v>01</v>
          </cell>
          <cell r="G503" t="str">
            <v>Ấp Chơn Cô</v>
          </cell>
        </row>
        <row r="504">
          <cell r="E504">
            <v>3052603</v>
          </cell>
          <cell r="F504" t="str">
            <v>03</v>
          </cell>
          <cell r="G504" t="str">
            <v>Ấp Pô Thi</v>
          </cell>
        </row>
        <row r="505">
          <cell r="E505">
            <v>3052605</v>
          </cell>
          <cell r="F505" t="str">
            <v>05</v>
          </cell>
          <cell r="G505" t="str">
            <v>Ấp Ba Xoài</v>
          </cell>
        </row>
        <row r="506">
          <cell r="E506">
            <v>3052607</v>
          </cell>
          <cell r="F506" t="str">
            <v>07</v>
          </cell>
          <cell r="G506" t="str">
            <v>Ấp Bà Đen</v>
          </cell>
        </row>
        <row r="507">
          <cell r="E507">
            <v>3052609</v>
          </cell>
          <cell r="F507" t="str">
            <v>09</v>
          </cell>
          <cell r="G507" t="str">
            <v>Ấp Soài Chếk</v>
          </cell>
        </row>
        <row r="508">
          <cell r="E508">
            <v>3052611</v>
          </cell>
          <cell r="F508" t="str">
            <v>11</v>
          </cell>
          <cell r="G508" t="str">
            <v>Ấp Vĩnh Thượng</v>
          </cell>
        </row>
        <row r="509">
          <cell r="E509">
            <v>3052901</v>
          </cell>
          <cell r="F509" t="str">
            <v>01</v>
          </cell>
          <cell r="G509" t="str">
            <v>Ấp Phú Cường</v>
          </cell>
        </row>
        <row r="510">
          <cell r="E510">
            <v>3052903</v>
          </cell>
          <cell r="F510" t="str">
            <v>03</v>
          </cell>
          <cell r="G510" t="str">
            <v>Ấp An Biên</v>
          </cell>
        </row>
        <row r="511">
          <cell r="E511">
            <v>3052905</v>
          </cell>
          <cell r="F511" t="str">
            <v>05</v>
          </cell>
          <cell r="G511" t="str">
            <v>Ấp Tân Biên</v>
          </cell>
        </row>
        <row r="512">
          <cell r="E512">
            <v>3053201</v>
          </cell>
          <cell r="F512" t="str">
            <v>01</v>
          </cell>
          <cell r="G512" t="str">
            <v>Ấp Vĩnh Tâm</v>
          </cell>
        </row>
        <row r="513">
          <cell r="E513">
            <v>3053203</v>
          </cell>
          <cell r="F513" t="str">
            <v>03</v>
          </cell>
          <cell r="G513" t="str">
            <v>Ấp Vĩnh Tây</v>
          </cell>
        </row>
        <row r="514">
          <cell r="E514">
            <v>3053205</v>
          </cell>
          <cell r="F514" t="str">
            <v>05</v>
          </cell>
          <cell r="G514" t="str">
            <v>Ấp Vĩnh Hạ</v>
          </cell>
        </row>
        <row r="515">
          <cell r="E515">
            <v>3053207</v>
          </cell>
          <cell r="F515" t="str">
            <v>07</v>
          </cell>
          <cell r="G515" t="str">
            <v>Ấp Vĩnh Lập</v>
          </cell>
        </row>
        <row r="516">
          <cell r="E516">
            <v>3053209</v>
          </cell>
          <cell r="F516" t="str">
            <v>09</v>
          </cell>
          <cell r="G516" t="str">
            <v>Ấp Vĩnh Đông</v>
          </cell>
        </row>
        <row r="517">
          <cell r="E517">
            <v>3053501</v>
          </cell>
          <cell r="F517" t="str">
            <v>01</v>
          </cell>
          <cell r="G517" t="str">
            <v>Ấp Tân Hiệp</v>
          </cell>
        </row>
        <row r="518">
          <cell r="E518">
            <v>3053503</v>
          </cell>
          <cell r="F518" t="str">
            <v>03</v>
          </cell>
          <cell r="G518" t="str">
            <v>Ấp Tân Long</v>
          </cell>
        </row>
        <row r="519">
          <cell r="E519">
            <v>3053505</v>
          </cell>
          <cell r="F519" t="str">
            <v>05</v>
          </cell>
          <cell r="G519" t="str">
            <v>Ấp Tân Thuận</v>
          </cell>
        </row>
        <row r="520">
          <cell r="E520">
            <v>3053507</v>
          </cell>
          <cell r="F520" t="str">
            <v>07</v>
          </cell>
          <cell r="G520" t="str">
            <v>Ấp Tân Hòa</v>
          </cell>
        </row>
        <row r="521">
          <cell r="E521">
            <v>3053801</v>
          </cell>
          <cell r="F521" t="str">
            <v>01</v>
          </cell>
          <cell r="G521" t="str">
            <v>Ấp An Thạnh</v>
          </cell>
        </row>
        <row r="522">
          <cell r="E522">
            <v>3053803</v>
          </cell>
          <cell r="F522" t="str">
            <v>03</v>
          </cell>
          <cell r="G522" t="str">
            <v>Ấp An Đông</v>
          </cell>
        </row>
        <row r="523">
          <cell r="E523">
            <v>3053805</v>
          </cell>
          <cell r="F523" t="str">
            <v>05</v>
          </cell>
          <cell r="G523" t="str">
            <v>Ấp Vồ Đầu</v>
          </cell>
        </row>
        <row r="524">
          <cell r="E524">
            <v>3053807</v>
          </cell>
          <cell r="F524" t="str">
            <v>07</v>
          </cell>
          <cell r="G524" t="str">
            <v>Ấp Vồ Thiên Tuế</v>
          </cell>
        </row>
        <row r="525">
          <cell r="E525">
            <v>3053809</v>
          </cell>
          <cell r="F525" t="str">
            <v>09</v>
          </cell>
          <cell r="G525" t="str">
            <v>Ấp Rau Tần</v>
          </cell>
        </row>
        <row r="526">
          <cell r="E526">
            <v>3053811</v>
          </cell>
          <cell r="F526" t="str">
            <v>11</v>
          </cell>
          <cell r="G526" t="str">
            <v>Ấp Vồ Bà</v>
          </cell>
        </row>
        <row r="527">
          <cell r="E527">
            <v>3053813</v>
          </cell>
          <cell r="F527" t="str">
            <v>13</v>
          </cell>
          <cell r="G527" t="str">
            <v>Ấp An Hòa</v>
          </cell>
        </row>
        <row r="528">
          <cell r="E528">
            <v>3053815</v>
          </cell>
          <cell r="F528" t="str">
            <v>15</v>
          </cell>
          <cell r="G528" t="str">
            <v>Ấp Tà Lọt</v>
          </cell>
        </row>
        <row r="529">
          <cell r="E529">
            <v>3053817</v>
          </cell>
          <cell r="F529" t="str">
            <v>17</v>
          </cell>
          <cell r="G529" t="str">
            <v>Ấp An Lợi</v>
          </cell>
        </row>
        <row r="530">
          <cell r="E530">
            <v>3054101</v>
          </cell>
          <cell r="F530" t="str">
            <v>01</v>
          </cell>
          <cell r="G530" t="str">
            <v>Ấp Tân Thành</v>
          </cell>
        </row>
        <row r="531">
          <cell r="E531">
            <v>3054103</v>
          </cell>
          <cell r="F531" t="str">
            <v>03</v>
          </cell>
          <cell r="G531" t="str">
            <v>Ấp Tân Định</v>
          </cell>
        </row>
        <row r="532">
          <cell r="E532">
            <v>3054105</v>
          </cell>
          <cell r="F532" t="str">
            <v>05</v>
          </cell>
          <cell r="G532" t="str">
            <v>Ấp Tân An</v>
          </cell>
        </row>
        <row r="533">
          <cell r="E533">
            <v>3054100</v>
          </cell>
        </row>
        <row r="534">
          <cell r="E534">
            <v>3054401</v>
          </cell>
          <cell r="F534" t="str">
            <v>01</v>
          </cell>
          <cell r="G534" t="str">
            <v>Khóm I</v>
          </cell>
        </row>
        <row r="535">
          <cell r="E535">
            <v>3054403</v>
          </cell>
          <cell r="F535" t="str">
            <v>03</v>
          </cell>
          <cell r="G535" t="str">
            <v>Khóm II</v>
          </cell>
        </row>
        <row r="536">
          <cell r="E536">
            <v>3054405</v>
          </cell>
          <cell r="F536" t="str">
            <v>05</v>
          </cell>
          <cell r="G536" t="str">
            <v>Khóm III</v>
          </cell>
        </row>
        <row r="537">
          <cell r="E537">
            <v>3054407</v>
          </cell>
          <cell r="F537" t="str">
            <v>07</v>
          </cell>
          <cell r="G537" t="str">
            <v>Khóm IV</v>
          </cell>
        </row>
        <row r="538">
          <cell r="E538">
            <v>3054409</v>
          </cell>
          <cell r="F538" t="str">
            <v>09</v>
          </cell>
          <cell r="G538" t="str">
            <v>Khóm V</v>
          </cell>
        </row>
        <row r="539">
          <cell r="E539">
            <v>3054411</v>
          </cell>
          <cell r="F539">
            <v>11</v>
          </cell>
          <cell r="G539" t="str">
            <v>Khóm VI</v>
          </cell>
        </row>
        <row r="540">
          <cell r="E540">
            <v>3054701</v>
          </cell>
          <cell r="F540" t="str">
            <v>01</v>
          </cell>
          <cell r="G540" t="str">
            <v>Khóm An Bình</v>
          </cell>
        </row>
        <row r="541">
          <cell r="E541">
            <v>3054703</v>
          </cell>
          <cell r="F541" t="str">
            <v>03</v>
          </cell>
          <cell r="G541" t="str">
            <v>Khóm An Hòa A</v>
          </cell>
        </row>
        <row r="542">
          <cell r="E542">
            <v>3054705</v>
          </cell>
          <cell r="F542" t="str">
            <v>05</v>
          </cell>
          <cell r="G542" t="str">
            <v>Khóm An Hòa B</v>
          </cell>
        </row>
        <row r="543">
          <cell r="E543">
            <v>3054707</v>
          </cell>
          <cell r="F543" t="str">
            <v>07</v>
          </cell>
          <cell r="G543" t="str">
            <v>Khóm Thanh Lương</v>
          </cell>
        </row>
        <row r="544">
          <cell r="E544">
            <v>3054709</v>
          </cell>
          <cell r="F544" t="str">
            <v>09</v>
          </cell>
          <cell r="G544" t="str">
            <v>Khóm Núi Nước</v>
          </cell>
        </row>
        <row r="545">
          <cell r="E545">
            <v>3054711</v>
          </cell>
          <cell r="F545">
            <v>11</v>
          </cell>
          <cell r="G545" t="str">
            <v>Khóm An Định A</v>
          </cell>
        </row>
        <row r="546">
          <cell r="E546">
            <v>3054713</v>
          </cell>
          <cell r="F546">
            <v>13</v>
          </cell>
          <cell r="G546" t="str">
            <v>Khóm An Định B</v>
          </cell>
        </row>
        <row r="547">
          <cell r="E547">
            <v>3055001</v>
          </cell>
          <cell r="F547" t="str">
            <v>01</v>
          </cell>
          <cell r="G547" t="str">
            <v>Ấp Vĩnh Hòa</v>
          </cell>
        </row>
        <row r="548">
          <cell r="E548">
            <v>3055003</v>
          </cell>
          <cell r="F548" t="str">
            <v>03</v>
          </cell>
          <cell r="G548" t="str">
            <v>Ấp Vĩnh Qưới</v>
          </cell>
        </row>
        <row r="549">
          <cell r="E549">
            <v>3055005</v>
          </cell>
          <cell r="F549" t="str">
            <v>05</v>
          </cell>
          <cell r="G549" t="str">
            <v>Ấp Vĩnh Phú</v>
          </cell>
        </row>
        <row r="550">
          <cell r="E550">
            <v>3055007</v>
          </cell>
          <cell r="F550" t="str">
            <v>07</v>
          </cell>
          <cell r="G550" t="str">
            <v>Ấp Vĩnh Thuận</v>
          </cell>
        </row>
        <row r="551">
          <cell r="E551">
            <v>3055301</v>
          </cell>
          <cell r="F551" t="str">
            <v>01</v>
          </cell>
          <cell r="G551" t="str">
            <v>Ấp An Thạnh</v>
          </cell>
        </row>
        <row r="552">
          <cell r="E552">
            <v>3055303</v>
          </cell>
          <cell r="F552" t="str">
            <v>03</v>
          </cell>
          <cell r="G552" t="str">
            <v>Ấp Trung An</v>
          </cell>
        </row>
        <row r="553">
          <cell r="E553">
            <v>3055305</v>
          </cell>
          <cell r="F553" t="str">
            <v>05</v>
          </cell>
          <cell r="G553" t="str">
            <v>Ấp Sóc Tức</v>
          </cell>
        </row>
        <row r="554">
          <cell r="E554">
            <v>3055601</v>
          </cell>
          <cell r="F554" t="str">
            <v>01</v>
          </cell>
          <cell r="G554" t="str">
            <v>Ấp Vĩnh Hòa</v>
          </cell>
        </row>
        <row r="555">
          <cell r="E555">
            <v>3055603</v>
          </cell>
          <cell r="F555" t="str">
            <v>03</v>
          </cell>
          <cell r="G555" t="str">
            <v>Ấp Vĩnh Hiệp</v>
          </cell>
        </row>
        <row r="556">
          <cell r="E556">
            <v>3055605</v>
          </cell>
          <cell r="F556" t="str">
            <v>05</v>
          </cell>
          <cell r="G556" t="str">
            <v>Ấp Vĩnh Cầu</v>
          </cell>
        </row>
        <row r="557">
          <cell r="E557">
            <v>3055607</v>
          </cell>
          <cell r="F557" t="str">
            <v>07</v>
          </cell>
          <cell r="G557" t="str">
            <v>Ấp Vĩnh Lạc</v>
          </cell>
        </row>
        <row r="558">
          <cell r="E558">
            <v>3055901</v>
          </cell>
          <cell r="F558" t="str">
            <v>01</v>
          </cell>
          <cell r="G558" t="str">
            <v>Ấp An Phước</v>
          </cell>
        </row>
        <row r="559">
          <cell r="E559">
            <v>3055903</v>
          </cell>
          <cell r="F559" t="str">
            <v>03</v>
          </cell>
          <cell r="G559" t="str">
            <v>Ấp Vĩnh Lợi</v>
          </cell>
        </row>
        <row r="560">
          <cell r="E560">
            <v>3055905</v>
          </cell>
          <cell r="F560" t="str">
            <v>05</v>
          </cell>
          <cell r="G560" t="str">
            <v>Ấp Vĩnh Lộc</v>
          </cell>
        </row>
        <row r="561">
          <cell r="E561">
            <v>3055907</v>
          </cell>
          <cell r="F561" t="str">
            <v>07</v>
          </cell>
          <cell r="G561" t="str">
            <v>Ấp Vĩnh Thành</v>
          </cell>
        </row>
        <row r="562">
          <cell r="E562">
            <v>3056201</v>
          </cell>
          <cell r="F562" t="str">
            <v>01</v>
          </cell>
          <cell r="G562" t="str">
            <v>Ấp An Lộc</v>
          </cell>
        </row>
        <row r="563">
          <cell r="E563">
            <v>3056203</v>
          </cell>
          <cell r="F563" t="str">
            <v>03</v>
          </cell>
          <cell r="G563" t="str">
            <v>Ấp An Lợi</v>
          </cell>
        </row>
        <row r="564">
          <cell r="E564">
            <v>3056205</v>
          </cell>
          <cell r="F564" t="str">
            <v>05</v>
          </cell>
          <cell r="G564" t="str">
            <v>Ấp An Hòa</v>
          </cell>
        </row>
        <row r="565">
          <cell r="E565">
            <v>3056207</v>
          </cell>
          <cell r="F565" t="str">
            <v>07</v>
          </cell>
          <cell r="G565" t="str">
            <v>Ấp An Thuận</v>
          </cell>
        </row>
        <row r="566">
          <cell r="E566">
            <v>3056209</v>
          </cell>
          <cell r="F566" t="str">
            <v>09</v>
          </cell>
          <cell r="G566" t="str">
            <v>Ấp Cây Me</v>
          </cell>
        </row>
        <row r="567">
          <cell r="E567">
            <v>3056211</v>
          </cell>
          <cell r="F567" t="str">
            <v>11</v>
          </cell>
          <cell r="G567" t="str">
            <v>Ấp Tà On</v>
          </cell>
        </row>
        <row r="568">
          <cell r="E568">
            <v>3056213</v>
          </cell>
          <cell r="F568">
            <v>13</v>
          </cell>
          <cell r="G568" t="str">
            <v>Ấp Rò Leng</v>
          </cell>
        </row>
        <row r="569">
          <cell r="E569">
            <v>3056215</v>
          </cell>
          <cell r="F569">
            <v>15</v>
          </cell>
          <cell r="G569" t="str">
            <v>Ấp Thnôm Pi</v>
          </cell>
        </row>
        <row r="570">
          <cell r="E570">
            <v>3056217</v>
          </cell>
          <cell r="F570">
            <v>17</v>
          </cell>
          <cell r="G570" t="str">
            <v>Ấp Mằng Rò</v>
          </cell>
        </row>
        <row r="571">
          <cell r="E571">
            <v>3056501</v>
          </cell>
          <cell r="F571" t="str">
            <v>01</v>
          </cell>
          <cell r="G571" t="str">
            <v>Ấp An Thành</v>
          </cell>
        </row>
        <row r="572">
          <cell r="E572">
            <v>3056503</v>
          </cell>
          <cell r="F572" t="str">
            <v>03</v>
          </cell>
          <cell r="G572" t="str">
            <v>Ấp An Nhơn</v>
          </cell>
        </row>
        <row r="573">
          <cell r="E573">
            <v>3056505</v>
          </cell>
          <cell r="F573" t="str">
            <v>05</v>
          </cell>
          <cell r="G573" t="str">
            <v>Ấp Tà Miệt</v>
          </cell>
        </row>
        <row r="574">
          <cell r="E574">
            <v>3056507</v>
          </cell>
          <cell r="F574" t="str">
            <v>07</v>
          </cell>
          <cell r="G574" t="str">
            <v>Ấp An Ninh</v>
          </cell>
        </row>
        <row r="575">
          <cell r="E575">
            <v>3056509</v>
          </cell>
          <cell r="F575" t="str">
            <v>09</v>
          </cell>
          <cell r="G575" t="str">
            <v>Ấp Tà Dung</v>
          </cell>
        </row>
        <row r="576">
          <cell r="E576">
            <v>3056511</v>
          </cell>
          <cell r="F576" t="str">
            <v>11</v>
          </cell>
          <cell r="G576" t="str">
            <v>Ấp Sà Lôn</v>
          </cell>
        </row>
        <row r="577">
          <cell r="E577">
            <v>3056513</v>
          </cell>
          <cell r="F577" t="str">
            <v>13</v>
          </cell>
          <cell r="G577" t="str">
            <v>Ấp An Lương</v>
          </cell>
        </row>
        <row r="578">
          <cell r="E578">
            <v>3056515</v>
          </cell>
          <cell r="F578">
            <v>15</v>
          </cell>
          <cell r="G578" t="str">
            <v>Ấp Ô Tà Sóc</v>
          </cell>
        </row>
        <row r="579">
          <cell r="E579">
            <v>3056801</v>
          </cell>
          <cell r="F579" t="str">
            <v>01</v>
          </cell>
          <cell r="G579" t="str">
            <v>Ấp Giồng Cát</v>
          </cell>
        </row>
        <row r="580">
          <cell r="E580">
            <v>3056803</v>
          </cell>
          <cell r="F580" t="str">
            <v>03</v>
          </cell>
          <cell r="G580" t="str">
            <v>Ấp Cà Na</v>
          </cell>
        </row>
        <row r="581">
          <cell r="E581">
            <v>3056805</v>
          </cell>
          <cell r="F581" t="str">
            <v>05</v>
          </cell>
          <cell r="G581" t="str">
            <v>Ấp Cây Gòn</v>
          </cell>
        </row>
        <row r="582">
          <cell r="E582">
            <v>3056807</v>
          </cell>
          <cell r="F582" t="str">
            <v>07</v>
          </cell>
          <cell r="G582" t="str">
            <v>Ấp Ninh Phước</v>
          </cell>
        </row>
        <row r="583">
          <cell r="E583">
            <v>3056809</v>
          </cell>
          <cell r="F583" t="str">
            <v>09</v>
          </cell>
          <cell r="G583" t="str">
            <v>Ấp Phú Lâm</v>
          </cell>
        </row>
        <row r="584">
          <cell r="E584">
            <v>3057101</v>
          </cell>
          <cell r="F584" t="str">
            <v>01</v>
          </cell>
          <cell r="G584" t="str">
            <v>Ấp Tân Trung</v>
          </cell>
        </row>
        <row r="585">
          <cell r="E585">
            <v>3057103</v>
          </cell>
          <cell r="F585" t="str">
            <v>03</v>
          </cell>
          <cell r="G585" t="str">
            <v>Ấp Tân Thuận</v>
          </cell>
        </row>
        <row r="586">
          <cell r="E586">
            <v>3057105</v>
          </cell>
          <cell r="F586" t="str">
            <v>05</v>
          </cell>
          <cell r="G586" t="str">
            <v>Ấp Tân Bình</v>
          </cell>
        </row>
        <row r="587">
          <cell r="E587">
            <v>3057107</v>
          </cell>
          <cell r="F587" t="str">
            <v>07</v>
          </cell>
          <cell r="G587" t="str">
            <v>Ấp Tân Thạnh</v>
          </cell>
        </row>
        <row r="588">
          <cell r="E588">
            <v>3057401</v>
          </cell>
          <cell r="F588" t="str">
            <v>01</v>
          </cell>
          <cell r="G588" t="str">
            <v>Ấp Tô Thuỷ</v>
          </cell>
        </row>
        <row r="589">
          <cell r="E589">
            <v>3057403</v>
          </cell>
          <cell r="F589" t="str">
            <v>03</v>
          </cell>
          <cell r="G589" t="str">
            <v>Ấp Tô Thuận</v>
          </cell>
        </row>
        <row r="590">
          <cell r="E590">
            <v>3057405</v>
          </cell>
          <cell r="F590" t="str">
            <v>05</v>
          </cell>
          <cell r="G590" t="str">
            <v>Ấp Tô Trung</v>
          </cell>
        </row>
        <row r="591">
          <cell r="E591">
            <v>3057407</v>
          </cell>
          <cell r="F591" t="str">
            <v>07</v>
          </cell>
          <cell r="G591" t="str">
            <v>Ấp Tô Hạ</v>
          </cell>
        </row>
        <row r="592">
          <cell r="E592">
            <v>3057701</v>
          </cell>
          <cell r="F592" t="str">
            <v>01</v>
          </cell>
          <cell r="G592" t="str">
            <v>Ấp Ninh Thạnh</v>
          </cell>
        </row>
        <row r="593">
          <cell r="E593">
            <v>3057703</v>
          </cell>
          <cell r="F593" t="str">
            <v>03</v>
          </cell>
          <cell r="G593" t="str">
            <v>Ấp Ninh Lợi</v>
          </cell>
        </row>
        <row r="594">
          <cell r="E594">
            <v>3057705</v>
          </cell>
          <cell r="F594" t="str">
            <v>05</v>
          </cell>
          <cell r="G594" t="str">
            <v>Ấp Ninh Hòa</v>
          </cell>
        </row>
        <row r="595">
          <cell r="E595">
            <v>3057707</v>
          </cell>
          <cell r="F595" t="str">
            <v>07</v>
          </cell>
          <cell r="G595" t="str">
            <v>Ấp Ninh Thuận</v>
          </cell>
        </row>
        <row r="596">
          <cell r="E596">
            <v>3058001</v>
          </cell>
          <cell r="F596" t="str">
            <v>01</v>
          </cell>
          <cell r="G596" t="str">
            <v>Ấp Tô Bình</v>
          </cell>
        </row>
        <row r="597">
          <cell r="E597">
            <v>3058003</v>
          </cell>
          <cell r="F597" t="str">
            <v>03</v>
          </cell>
          <cell r="G597" t="str">
            <v>Ấp Tô Lợi</v>
          </cell>
        </row>
        <row r="598">
          <cell r="E598">
            <v>3058005</v>
          </cell>
          <cell r="F598" t="str">
            <v>05</v>
          </cell>
          <cell r="G598" t="str">
            <v>Ấp Tô An</v>
          </cell>
        </row>
        <row r="599">
          <cell r="E599">
            <v>3058007</v>
          </cell>
          <cell r="F599" t="str">
            <v>07</v>
          </cell>
          <cell r="G599" t="str">
            <v>Ấp Tô Phước</v>
          </cell>
        </row>
        <row r="600">
          <cell r="E600">
            <v>3058009</v>
          </cell>
          <cell r="F600" t="str">
            <v>09</v>
          </cell>
          <cell r="G600" t="str">
            <v>Ấp Huệ Đức</v>
          </cell>
        </row>
        <row r="601">
          <cell r="E601">
            <v>3058011</v>
          </cell>
          <cell r="F601">
            <v>11</v>
          </cell>
          <cell r="G601" t="str">
            <v>Ấp Sóc Triết</v>
          </cell>
        </row>
        <row r="602">
          <cell r="E602">
            <v>3058301</v>
          </cell>
          <cell r="F602" t="str">
            <v>01</v>
          </cell>
          <cell r="G602" t="str">
            <v>Ấp Tân Bình</v>
          </cell>
        </row>
        <row r="603">
          <cell r="E603">
            <v>3058303</v>
          </cell>
          <cell r="F603" t="str">
            <v>03</v>
          </cell>
          <cell r="G603" t="str">
            <v>Ấp Tân Lợi</v>
          </cell>
        </row>
        <row r="604">
          <cell r="E604">
            <v>3058305</v>
          </cell>
          <cell r="F604" t="str">
            <v>05</v>
          </cell>
          <cell r="G604" t="str">
            <v>Ấp Tân Lập</v>
          </cell>
        </row>
        <row r="605">
          <cell r="E605">
            <v>3058307</v>
          </cell>
          <cell r="F605" t="str">
            <v>07</v>
          </cell>
          <cell r="G605" t="str">
            <v>Ấp Tân Đức</v>
          </cell>
        </row>
        <row r="606">
          <cell r="E606">
            <v>3058309</v>
          </cell>
          <cell r="F606" t="str">
            <v>09</v>
          </cell>
          <cell r="G606" t="str">
            <v>Ấp Tân An</v>
          </cell>
        </row>
        <row r="607">
          <cell r="E607">
            <v>3058601</v>
          </cell>
          <cell r="F607" t="str">
            <v>01</v>
          </cell>
          <cell r="G607" t="str">
            <v>Ấp Phước Long</v>
          </cell>
        </row>
        <row r="608">
          <cell r="E608">
            <v>3058603</v>
          </cell>
          <cell r="F608" t="str">
            <v>03</v>
          </cell>
          <cell r="G608" t="str">
            <v>Ấp Phước Lộc</v>
          </cell>
        </row>
        <row r="609">
          <cell r="E609">
            <v>3058605</v>
          </cell>
          <cell r="F609" t="str">
            <v>05</v>
          </cell>
          <cell r="G609" t="str">
            <v>Ấp Phước Bình</v>
          </cell>
        </row>
        <row r="610">
          <cell r="E610">
            <v>3058607</v>
          </cell>
          <cell r="F610" t="str">
            <v>07</v>
          </cell>
          <cell r="G610" t="str">
            <v>Ấp Phước Thọ</v>
          </cell>
        </row>
        <row r="611">
          <cell r="E611">
            <v>3058609</v>
          </cell>
          <cell r="F611" t="str">
            <v>09</v>
          </cell>
          <cell r="G611" t="str">
            <v>Ấp Phước Lợi</v>
          </cell>
        </row>
        <row r="612">
          <cell r="E612">
            <v>3058611</v>
          </cell>
          <cell r="F612">
            <v>11</v>
          </cell>
          <cell r="G612" t="str">
            <v>Ấp Phước An</v>
          </cell>
        </row>
        <row r="613">
          <cell r="E613">
            <v>3058901</v>
          </cell>
          <cell r="F613" t="str">
            <v>01</v>
          </cell>
          <cell r="G613" t="str">
            <v>Ấp Hòa Long I</v>
          </cell>
        </row>
        <row r="614">
          <cell r="E614">
            <v>3058903</v>
          </cell>
          <cell r="F614" t="str">
            <v>03</v>
          </cell>
          <cell r="G614" t="str">
            <v>Ấp Hòa Long II</v>
          </cell>
        </row>
        <row r="615">
          <cell r="E615">
            <v>3058905</v>
          </cell>
          <cell r="F615" t="str">
            <v>05</v>
          </cell>
          <cell r="G615" t="str">
            <v>Ấp Hòa Long III</v>
          </cell>
        </row>
        <row r="616">
          <cell r="E616">
            <v>3058907</v>
          </cell>
          <cell r="F616" t="str">
            <v>07</v>
          </cell>
          <cell r="G616" t="str">
            <v>Ấp Hòa Long IV</v>
          </cell>
        </row>
        <row r="617">
          <cell r="E617">
            <v>3058909</v>
          </cell>
          <cell r="F617" t="str">
            <v>09</v>
          </cell>
          <cell r="G617" t="str">
            <v>Ấp Hòa Phú I</v>
          </cell>
        </row>
        <row r="618">
          <cell r="E618">
            <v>3058911</v>
          </cell>
          <cell r="F618">
            <v>11</v>
          </cell>
          <cell r="G618" t="str">
            <v>Ấp Hòa Phú II</v>
          </cell>
        </row>
        <row r="619">
          <cell r="E619">
            <v>3058913</v>
          </cell>
          <cell r="F619">
            <v>13</v>
          </cell>
          <cell r="G619" t="str">
            <v>Ấp Hòa Phú III</v>
          </cell>
        </row>
        <row r="620">
          <cell r="E620">
            <v>3058915</v>
          </cell>
          <cell r="F620">
            <v>15</v>
          </cell>
          <cell r="G620" t="str">
            <v>Ấp Hòa Phú IV</v>
          </cell>
        </row>
        <row r="621">
          <cell r="E621">
            <v>3059201</v>
          </cell>
          <cell r="F621" t="str">
            <v>01</v>
          </cell>
          <cell r="G621" t="str">
            <v>Ấp Bình An I</v>
          </cell>
        </row>
        <row r="622">
          <cell r="E622">
            <v>3059203</v>
          </cell>
          <cell r="F622" t="str">
            <v>03</v>
          </cell>
          <cell r="G622" t="str">
            <v>Ấp Bình An II</v>
          </cell>
        </row>
        <row r="623">
          <cell r="E623">
            <v>3059205</v>
          </cell>
          <cell r="F623" t="str">
            <v>05</v>
          </cell>
          <cell r="G623" t="str">
            <v>Ấp An Hòa</v>
          </cell>
        </row>
        <row r="624">
          <cell r="E624">
            <v>3059207</v>
          </cell>
          <cell r="F624" t="str">
            <v>07</v>
          </cell>
          <cell r="G624" t="str">
            <v>Ấp An Phú</v>
          </cell>
        </row>
        <row r="625">
          <cell r="E625">
            <v>3059501</v>
          </cell>
          <cell r="F625" t="str">
            <v>01</v>
          </cell>
          <cell r="G625" t="str">
            <v>Ấp Cần Thạnh</v>
          </cell>
        </row>
        <row r="626">
          <cell r="E626">
            <v>3059503</v>
          </cell>
          <cell r="F626" t="str">
            <v>03</v>
          </cell>
          <cell r="G626" t="str">
            <v>Ấp Cần Thới</v>
          </cell>
        </row>
        <row r="627">
          <cell r="E627">
            <v>3059505</v>
          </cell>
          <cell r="F627" t="str">
            <v>05</v>
          </cell>
          <cell r="G627" t="str">
            <v>Ấp Cần Thuận</v>
          </cell>
        </row>
        <row r="628">
          <cell r="E628">
            <v>3059507</v>
          </cell>
          <cell r="F628" t="str">
            <v>07</v>
          </cell>
          <cell r="G628" t="str">
            <v>Ấp Vĩnh Hòa A</v>
          </cell>
        </row>
        <row r="629">
          <cell r="E629">
            <v>3059509</v>
          </cell>
          <cell r="F629" t="str">
            <v>09</v>
          </cell>
          <cell r="G629" t="str">
            <v>Ấp Vĩnh Hòa B</v>
          </cell>
        </row>
        <row r="630">
          <cell r="E630">
            <v>3059801</v>
          </cell>
          <cell r="F630" t="str">
            <v>01</v>
          </cell>
          <cell r="G630" t="str">
            <v>Ấp Vĩnh Thới</v>
          </cell>
        </row>
        <row r="631">
          <cell r="E631">
            <v>3059803</v>
          </cell>
          <cell r="F631" t="str">
            <v>03</v>
          </cell>
          <cell r="G631" t="str">
            <v>Ấp Vĩnh Thạnh</v>
          </cell>
        </row>
        <row r="632">
          <cell r="E632">
            <v>3059805</v>
          </cell>
          <cell r="F632" t="str">
            <v>05</v>
          </cell>
          <cell r="G632" t="str">
            <v>Ấp Vĩnh Lợi</v>
          </cell>
        </row>
        <row r="633">
          <cell r="E633">
            <v>3059807</v>
          </cell>
          <cell r="F633" t="str">
            <v>07</v>
          </cell>
          <cell r="G633" t="str">
            <v>Ấp Vĩnh Thuận</v>
          </cell>
        </row>
        <row r="634">
          <cell r="E634">
            <v>3059809</v>
          </cell>
          <cell r="F634" t="str">
            <v>09</v>
          </cell>
          <cell r="G634" t="str">
            <v>Ấp Vĩnh Phúc</v>
          </cell>
        </row>
        <row r="635">
          <cell r="E635">
            <v>3059811</v>
          </cell>
          <cell r="F635" t="str">
            <v>11</v>
          </cell>
          <cell r="G635" t="str">
            <v>Ấp Vĩnh Hòa</v>
          </cell>
        </row>
        <row r="636">
          <cell r="E636">
            <v>3060101</v>
          </cell>
          <cell r="F636" t="str">
            <v>01</v>
          </cell>
          <cell r="G636" t="str">
            <v>Ấp Thạnh Nhơn</v>
          </cell>
        </row>
        <row r="637">
          <cell r="E637">
            <v>3060103</v>
          </cell>
          <cell r="F637" t="str">
            <v>03</v>
          </cell>
          <cell r="G637" t="str">
            <v>Ấp Thạnh Hưng</v>
          </cell>
        </row>
        <row r="638">
          <cell r="E638">
            <v>3060105</v>
          </cell>
          <cell r="F638" t="str">
            <v>05</v>
          </cell>
          <cell r="G638" t="str">
            <v>Ấp Thạnh Hòa</v>
          </cell>
        </row>
        <row r="639">
          <cell r="E639">
            <v>3060107</v>
          </cell>
          <cell r="F639" t="str">
            <v>07</v>
          </cell>
          <cell r="G639" t="str">
            <v>Ấp Thạnh Phú</v>
          </cell>
        </row>
        <row r="640">
          <cell r="E640">
            <v>3060401</v>
          </cell>
          <cell r="F640" t="str">
            <v>01</v>
          </cell>
          <cell r="G640" t="str">
            <v>Ấp Vĩnh Phước</v>
          </cell>
        </row>
        <row r="641">
          <cell r="E641">
            <v>3060403</v>
          </cell>
          <cell r="F641" t="str">
            <v>03</v>
          </cell>
          <cell r="G641" t="str">
            <v>Ấp Vĩnh Lộc</v>
          </cell>
        </row>
        <row r="642">
          <cell r="E642">
            <v>3060405</v>
          </cell>
          <cell r="F642" t="str">
            <v>05</v>
          </cell>
          <cell r="G642" t="str">
            <v>Ấp Vĩnh Thọ</v>
          </cell>
        </row>
        <row r="643">
          <cell r="E643">
            <v>3060407</v>
          </cell>
          <cell r="F643" t="str">
            <v>07</v>
          </cell>
          <cell r="G643" t="str">
            <v>Ấp Phước Thành</v>
          </cell>
        </row>
        <row r="644">
          <cell r="E644">
            <v>3060701</v>
          </cell>
          <cell r="F644" t="str">
            <v>01</v>
          </cell>
          <cell r="G644" t="str">
            <v>Ấp Bình Phú I</v>
          </cell>
        </row>
        <row r="645">
          <cell r="E645">
            <v>3060703</v>
          </cell>
          <cell r="F645" t="str">
            <v>03</v>
          </cell>
          <cell r="G645" t="str">
            <v>Ấp Bình Phú II</v>
          </cell>
        </row>
        <row r="646">
          <cell r="E646">
            <v>3060705</v>
          </cell>
          <cell r="F646" t="str">
            <v>05</v>
          </cell>
          <cell r="G646" t="str">
            <v>Ấp Phú Hòa I</v>
          </cell>
        </row>
        <row r="647">
          <cell r="E647">
            <v>3060707</v>
          </cell>
          <cell r="F647" t="str">
            <v>07</v>
          </cell>
          <cell r="G647" t="str">
            <v>Ấp Phú Hòa II</v>
          </cell>
        </row>
        <row r="648">
          <cell r="E648">
            <v>3060709</v>
          </cell>
          <cell r="F648" t="str">
            <v>09</v>
          </cell>
          <cell r="G648" t="str">
            <v>Ấp Phú An I</v>
          </cell>
        </row>
        <row r="649">
          <cell r="E649">
            <v>3060711</v>
          </cell>
          <cell r="F649">
            <v>11</v>
          </cell>
          <cell r="G649" t="str">
            <v>Ấp Phú An II</v>
          </cell>
        </row>
        <row r="650">
          <cell r="E650">
            <v>3061001</v>
          </cell>
          <cell r="F650" t="str">
            <v>01</v>
          </cell>
          <cell r="G650" t="str">
            <v>Ấp Vĩnh Thành</v>
          </cell>
        </row>
        <row r="651">
          <cell r="E651">
            <v>3061003</v>
          </cell>
          <cell r="F651" t="str">
            <v>03</v>
          </cell>
          <cell r="G651" t="str">
            <v>Ấp Vĩnh Quới</v>
          </cell>
        </row>
        <row r="652">
          <cell r="E652">
            <v>3061005</v>
          </cell>
          <cell r="F652" t="str">
            <v>05</v>
          </cell>
          <cell r="G652" t="str">
            <v>Ấp Vĩnh Phú</v>
          </cell>
        </row>
        <row r="653">
          <cell r="E653">
            <v>3061301</v>
          </cell>
          <cell r="F653" t="str">
            <v>01</v>
          </cell>
          <cell r="G653" t="str">
            <v>Ấp Hòa Thạnh</v>
          </cell>
        </row>
        <row r="654">
          <cell r="E654">
            <v>3061303</v>
          </cell>
          <cell r="F654" t="str">
            <v>03</v>
          </cell>
          <cell r="G654" t="str">
            <v>Ấp Hòa Tân</v>
          </cell>
        </row>
        <row r="655">
          <cell r="E655">
            <v>3061305</v>
          </cell>
          <cell r="F655" t="str">
            <v>05</v>
          </cell>
          <cell r="G655" t="str">
            <v>Ấp Hòa Hưng</v>
          </cell>
        </row>
        <row r="656">
          <cell r="E656">
            <v>3061307</v>
          </cell>
          <cell r="F656" t="str">
            <v>07</v>
          </cell>
          <cell r="G656" t="str">
            <v>Ấp Hòa Thịnh</v>
          </cell>
        </row>
        <row r="657">
          <cell r="E657">
            <v>3061309</v>
          </cell>
          <cell r="F657" t="str">
            <v>09</v>
          </cell>
          <cell r="G657" t="str">
            <v>Ấp Hòa Thành</v>
          </cell>
        </row>
        <row r="658">
          <cell r="E658">
            <v>3061311</v>
          </cell>
          <cell r="F658" t="str">
            <v>11</v>
          </cell>
          <cell r="G658" t="str">
            <v>Ấp Hòa Thuận</v>
          </cell>
        </row>
        <row r="659">
          <cell r="E659">
            <v>3061601</v>
          </cell>
          <cell r="F659" t="str">
            <v>01</v>
          </cell>
          <cell r="G659" t="str">
            <v>Ấp Hòa Lợi 1</v>
          </cell>
        </row>
        <row r="660">
          <cell r="E660">
            <v>3061603</v>
          </cell>
          <cell r="F660" t="str">
            <v>03</v>
          </cell>
          <cell r="G660" t="str">
            <v>Ấp Hòa Lợi 2</v>
          </cell>
        </row>
        <row r="661">
          <cell r="E661">
            <v>3061605</v>
          </cell>
          <cell r="F661" t="str">
            <v>05</v>
          </cell>
          <cell r="G661" t="str">
            <v>Ấp Hòa Lợi 3</v>
          </cell>
        </row>
        <row r="662">
          <cell r="E662">
            <v>3061607</v>
          </cell>
          <cell r="F662" t="str">
            <v>07</v>
          </cell>
          <cell r="G662" t="str">
            <v>Ấp Hòa Lợi 4</v>
          </cell>
        </row>
        <row r="663">
          <cell r="E663">
            <v>3061901</v>
          </cell>
          <cell r="F663" t="str">
            <v>01</v>
          </cell>
          <cell r="G663" t="str">
            <v>Ấp Vĩnh Lợi</v>
          </cell>
        </row>
        <row r="664">
          <cell r="E664">
            <v>3061903</v>
          </cell>
          <cell r="F664" t="str">
            <v>03</v>
          </cell>
          <cell r="G664" t="str">
            <v>Ấp Vĩnh Thuận</v>
          </cell>
        </row>
        <row r="665">
          <cell r="E665">
            <v>3061905</v>
          </cell>
          <cell r="F665" t="str">
            <v>05</v>
          </cell>
          <cell r="G665" t="str">
            <v>Ấp Vĩnh Hòa 1</v>
          </cell>
        </row>
        <row r="666">
          <cell r="E666">
            <v>3061907</v>
          </cell>
          <cell r="F666" t="str">
            <v>07</v>
          </cell>
          <cell r="G666" t="str">
            <v>Ấp Vĩnh Hòa 2</v>
          </cell>
        </row>
        <row r="667">
          <cell r="E667">
            <v>3061909</v>
          </cell>
          <cell r="F667" t="str">
            <v>09</v>
          </cell>
          <cell r="G667" t="str">
            <v>Ấp Vĩnh Hiệp 1</v>
          </cell>
        </row>
        <row r="668">
          <cell r="E668">
            <v>3061911</v>
          </cell>
          <cell r="F668" t="str">
            <v>11</v>
          </cell>
          <cell r="G668" t="str">
            <v>Ấp Vĩnh Hiệp 2</v>
          </cell>
        </row>
        <row r="669">
          <cell r="E669">
            <v>3062201</v>
          </cell>
          <cell r="F669" t="str">
            <v>01</v>
          </cell>
          <cell r="G669" t="str">
            <v>Ấp Tân Thạnh</v>
          </cell>
        </row>
        <row r="670">
          <cell r="E670">
            <v>3062203</v>
          </cell>
          <cell r="F670" t="str">
            <v>03</v>
          </cell>
          <cell r="G670" t="str">
            <v>Ấp Tân Lợi</v>
          </cell>
        </row>
        <row r="671">
          <cell r="E671">
            <v>3062205</v>
          </cell>
          <cell r="F671" t="str">
            <v>05</v>
          </cell>
          <cell r="G671" t="str">
            <v>Ấp Tân Thành</v>
          </cell>
        </row>
        <row r="672">
          <cell r="E672">
            <v>3062501</v>
          </cell>
          <cell r="F672" t="str">
            <v>01</v>
          </cell>
          <cell r="G672" t="str">
            <v>Ấp Đông Bình Nhất</v>
          </cell>
        </row>
        <row r="673">
          <cell r="E673">
            <v>3062503</v>
          </cell>
          <cell r="F673" t="str">
            <v>03</v>
          </cell>
          <cell r="G673" t="str">
            <v>Ấp Đông Bình Trạch</v>
          </cell>
        </row>
        <row r="674">
          <cell r="E674">
            <v>3062505</v>
          </cell>
          <cell r="F674" t="str">
            <v>05</v>
          </cell>
          <cell r="G674" t="str">
            <v>Ấp Trung Thành</v>
          </cell>
        </row>
        <row r="675">
          <cell r="E675">
            <v>3062507</v>
          </cell>
          <cell r="F675" t="str">
            <v>07</v>
          </cell>
          <cell r="G675" t="str">
            <v>Ấp Tân Thành</v>
          </cell>
        </row>
        <row r="676">
          <cell r="E676">
            <v>3062509</v>
          </cell>
          <cell r="F676" t="str">
            <v>09</v>
          </cell>
          <cell r="G676" t="str">
            <v>Ấp Đông Phú 1</v>
          </cell>
        </row>
        <row r="677">
          <cell r="E677">
            <v>3062801</v>
          </cell>
          <cell r="F677" t="str">
            <v>01</v>
          </cell>
          <cell r="G677" t="str">
            <v>Ấp Thị</v>
          </cell>
        </row>
        <row r="678">
          <cell r="E678">
            <v>3062803</v>
          </cell>
          <cell r="F678" t="str">
            <v>03</v>
          </cell>
          <cell r="G678" t="str">
            <v>Ấp Thị 1</v>
          </cell>
        </row>
        <row r="679">
          <cell r="E679">
            <v>3062805</v>
          </cell>
          <cell r="F679" t="str">
            <v>05</v>
          </cell>
          <cell r="G679" t="str">
            <v>Ấp Thị 2</v>
          </cell>
        </row>
        <row r="680">
          <cell r="E680">
            <v>3062807</v>
          </cell>
          <cell r="F680" t="str">
            <v>07</v>
          </cell>
          <cell r="G680" t="str">
            <v>Ấp Long Hòa</v>
          </cell>
        </row>
        <row r="681">
          <cell r="E681">
            <v>3063101</v>
          </cell>
          <cell r="F681" t="str">
            <v>01</v>
          </cell>
          <cell r="G681" t="str">
            <v>Ấp Thị 1</v>
          </cell>
        </row>
        <row r="682">
          <cell r="E682">
            <v>3063103</v>
          </cell>
          <cell r="F682" t="str">
            <v>03</v>
          </cell>
          <cell r="G682" t="str">
            <v>Ấp Thị 2</v>
          </cell>
        </row>
        <row r="683">
          <cell r="E683">
            <v>3063105</v>
          </cell>
          <cell r="F683" t="str">
            <v>05</v>
          </cell>
          <cell r="G683" t="str">
            <v>Ấp Mỹ Quí</v>
          </cell>
        </row>
        <row r="684">
          <cell r="E684">
            <v>3063107</v>
          </cell>
          <cell r="F684" t="str">
            <v>07</v>
          </cell>
          <cell r="G684" t="str">
            <v>Ấp Mỹ Thuận</v>
          </cell>
        </row>
        <row r="685">
          <cell r="E685">
            <v>3063109</v>
          </cell>
          <cell r="F685" t="str">
            <v>09</v>
          </cell>
          <cell r="G685" t="str">
            <v>Ấp Mỹ Hòa</v>
          </cell>
        </row>
        <row r="686">
          <cell r="E686">
            <v>3063111</v>
          </cell>
          <cell r="F686">
            <v>11</v>
          </cell>
          <cell r="G686" t="str">
            <v>Ấp Mỹ Tân</v>
          </cell>
        </row>
        <row r="687">
          <cell r="E687">
            <v>3063401</v>
          </cell>
          <cell r="F687" t="str">
            <v>01</v>
          </cell>
          <cell r="G687" t="str">
            <v>Ấp Phú Thượng 1</v>
          </cell>
        </row>
        <row r="688">
          <cell r="E688">
            <v>3063403</v>
          </cell>
          <cell r="F688" t="str">
            <v>03</v>
          </cell>
          <cell r="G688" t="str">
            <v>Ấp Phú Thượng 2</v>
          </cell>
        </row>
        <row r="689">
          <cell r="E689">
            <v>3063405</v>
          </cell>
          <cell r="F689" t="str">
            <v>05</v>
          </cell>
          <cell r="G689" t="str">
            <v>Ấp Phú Thượng 3</v>
          </cell>
        </row>
        <row r="690">
          <cell r="E690">
            <v>3063407</v>
          </cell>
          <cell r="F690" t="str">
            <v>07</v>
          </cell>
          <cell r="G690" t="str">
            <v>Ấp Hòa Hạ</v>
          </cell>
        </row>
        <row r="691">
          <cell r="E691">
            <v>3063409</v>
          </cell>
          <cell r="F691" t="str">
            <v>09</v>
          </cell>
          <cell r="G691" t="str">
            <v>Ấp Hòa Trung</v>
          </cell>
        </row>
        <row r="692">
          <cell r="E692">
            <v>3063411</v>
          </cell>
          <cell r="F692" t="str">
            <v>11</v>
          </cell>
          <cell r="G692" t="str">
            <v>Ấp Long Hạ</v>
          </cell>
        </row>
        <row r="693">
          <cell r="E693">
            <v>3063413</v>
          </cell>
          <cell r="F693" t="str">
            <v>13</v>
          </cell>
          <cell r="G693" t="str">
            <v>Ấp Long Bình</v>
          </cell>
        </row>
        <row r="694">
          <cell r="E694">
            <v>3063415</v>
          </cell>
          <cell r="F694" t="str">
            <v>15</v>
          </cell>
          <cell r="G694" t="str">
            <v>Ấp Long Thượng</v>
          </cell>
        </row>
        <row r="695">
          <cell r="E695">
            <v>3063417</v>
          </cell>
          <cell r="F695" t="str">
            <v>17</v>
          </cell>
          <cell r="G695" t="str">
            <v>Ấp Hòa Thượng</v>
          </cell>
        </row>
        <row r="696">
          <cell r="E696">
            <v>3063419</v>
          </cell>
          <cell r="F696" t="str">
            <v>19</v>
          </cell>
          <cell r="G696" t="str">
            <v>Ấp Hòa Bình</v>
          </cell>
        </row>
        <row r="697">
          <cell r="E697">
            <v>3063421</v>
          </cell>
          <cell r="F697" t="str">
            <v>21</v>
          </cell>
          <cell r="G697" t="str">
            <v>Ấp Kiến Bình 1</v>
          </cell>
        </row>
        <row r="698">
          <cell r="E698">
            <v>3063423</v>
          </cell>
          <cell r="F698" t="str">
            <v>23</v>
          </cell>
          <cell r="G698" t="str">
            <v>Ấp Kiến Bình 2</v>
          </cell>
        </row>
        <row r="699">
          <cell r="E699">
            <v>3063701</v>
          </cell>
          <cell r="F699" t="str">
            <v>01</v>
          </cell>
          <cell r="G699" t="str">
            <v>Ấp Mỹ Hòa</v>
          </cell>
        </row>
        <row r="700">
          <cell r="E700">
            <v>3063703</v>
          </cell>
          <cell r="F700" t="str">
            <v>03</v>
          </cell>
          <cell r="G700" t="str">
            <v>Ấp Mỹ Thuận</v>
          </cell>
        </row>
        <row r="701">
          <cell r="E701">
            <v>3063705</v>
          </cell>
          <cell r="F701" t="str">
            <v>05</v>
          </cell>
          <cell r="G701" t="str">
            <v>Ấp Mỹ Hội</v>
          </cell>
        </row>
        <row r="702">
          <cell r="E702">
            <v>3063707</v>
          </cell>
          <cell r="F702" t="str">
            <v>07</v>
          </cell>
          <cell r="G702" t="str">
            <v>Ấp Mỹ Hòa A</v>
          </cell>
        </row>
        <row r="703">
          <cell r="E703">
            <v>3063709</v>
          </cell>
          <cell r="F703" t="str">
            <v>09</v>
          </cell>
          <cell r="G703" t="str">
            <v>Ấp Mỹ Tân</v>
          </cell>
        </row>
        <row r="704">
          <cell r="E704">
            <v>3063711</v>
          </cell>
          <cell r="F704" t="str">
            <v>11</v>
          </cell>
          <cell r="G704" t="str">
            <v>Ấp Mỹ Hòa B</v>
          </cell>
        </row>
        <row r="705">
          <cell r="E705">
            <v>3063713</v>
          </cell>
          <cell r="F705" t="str">
            <v>13</v>
          </cell>
          <cell r="G705" t="str">
            <v>Ấp Mỹ Thành</v>
          </cell>
        </row>
        <row r="706">
          <cell r="E706">
            <v>3063715</v>
          </cell>
          <cell r="F706" t="str">
            <v>15</v>
          </cell>
          <cell r="G706" t="str">
            <v>Ấp Mỹ Thạnh</v>
          </cell>
        </row>
        <row r="707">
          <cell r="E707">
            <v>3063717</v>
          </cell>
          <cell r="F707" t="str">
            <v>17</v>
          </cell>
          <cell r="G707" t="str">
            <v>Ấp Mỹ Đức</v>
          </cell>
        </row>
        <row r="708">
          <cell r="E708">
            <v>3063719</v>
          </cell>
          <cell r="F708" t="str">
            <v>19</v>
          </cell>
          <cell r="G708" t="str">
            <v>Ấp Mỹ Phước</v>
          </cell>
        </row>
        <row r="709">
          <cell r="E709">
            <v>3064001</v>
          </cell>
          <cell r="F709" t="str">
            <v>01</v>
          </cell>
          <cell r="G709" t="str">
            <v>Ấp Long Hòa 2</v>
          </cell>
        </row>
        <row r="710">
          <cell r="E710">
            <v>3064003</v>
          </cell>
          <cell r="F710" t="str">
            <v>03</v>
          </cell>
          <cell r="G710" t="str">
            <v>Ấp Long Hòa 1</v>
          </cell>
        </row>
        <row r="711">
          <cell r="E711">
            <v>3064005</v>
          </cell>
          <cell r="F711" t="str">
            <v>05</v>
          </cell>
          <cell r="G711" t="str">
            <v>Ấp Long Bình</v>
          </cell>
        </row>
        <row r="712">
          <cell r="E712">
            <v>3064007</v>
          </cell>
          <cell r="F712" t="str">
            <v>07</v>
          </cell>
          <cell r="G712" t="str">
            <v>Ấp Long Định</v>
          </cell>
        </row>
        <row r="713">
          <cell r="E713">
            <v>3064009</v>
          </cell>
          <cell r="F713" t="str">
            <v>09</v>
          </cell>
          <cell r="G713" t="str">
            <v>Ấp Long Thuận 2</v>
          </cell>
        </row>
        <row r="714">
          <cell r="E714">
            <v>3064011</v>
          </cell>
          <cell r="F714" t="str">
            <v>11</v>
          </cell>
          <cell r="G714" t="str">
            <v>Ấp Long Thuận 1</v>
          </cell>
        </row>
        <row r="715">
          <cell r="E715">
            <v>3064301</v>
          </cell>
          <cell r="F715" t="str">
            <v>01</v>
          </cell>
          <cell r="G715" t="str">
            <v>Ấp Tấn Long</v>
          </cell>
        </row>
        <row r="716">
          <cell r="E716">
            <v>3064303</v>
          </cell>
          <cell r="F716" t="str">
            <v>03</v>
          </cell>
          <cell r="G716" t="str">
            <v>Ấp Tấn Hòa</v>
          </cell>
        </row>
        <row r="717">
          <cell r="E717">
            <v>3064305</v>
          </cell>
          <cell r="F717" t="str">
            <v>05</v>
          </cell>
          <cell r="G717" t="str">
            <v>Ấp Tấn Hưng</v>
          </cell>
        </row>
        <row r="718">
          <cell r="E718">
            <v>3064307</v>
          </cell>
          <cell r="F718" t="str">
            <v>07</v>
          </cell>
          <cell r="G718" t="str">
            <v>Ấp Tấn Lợi</v>
          </cell>
        </row>
        <row r="719">
          <cell r="E719">
            <v>3064309</v>
          </cell>
          <cell r="F719" t="str">
            <v>09</v>
          </cell>
          <cell r="G719" t="str">
            <v>Ấp Tấn Bình</v>
          </cell>
        </row>
        <row r="720">
          <cell r="E720">
            <v>3064311</v>
          </cell>
          <cell r="F720" t="str">
            <v>11</v>
          </cell>
          <cell r="G720" t="str">
            <v>Ấp Tấn Phước</v>
          </cell>
        </row>
        <row r="721">
          <cell r="E721">
            <v>3064313</v>
          </cell>
          <cell r="F721" t="str">
            <v>13</v>
          </cell>
          <cell r="G721" t="str">
            <v>Ấp Tấn Phú</v>
          </cell>
        </row>
        <row r="722">
          <cell r="E722">
            <v>3064315</v>
          </cell>
          <cell r="F722" t="str">
            <v>15</v>
          </cell>
          <cell r="G722" t="str">
            <v>Ấp Tấn Thạnh</v>
          </cell>
        </row>
        <row r="723">
          <cell r="E723">
            <v>3064317</v>
          </cell>
          <cell r="F723" t="str">
            <v>17</v>
          </cell>
          <cell r="G723" t="str">
            <v>Ấp Tấn Quới</v>
          </cell>
        </row>
        <row r="724">
          <cell r="E724">
            <v>3064319</v>
          </cell>
          <cell r="F724" t="str">
            <v>19</v>
          </cell>
          <cell r="G724" t="str">
            <v>Ấp Tấn Thuận</v>
          </cell>
        </row>
        <row r="725">
          <cell r="E725">
            <v>3064601</v>
          </cell>
          <cell r="F725" t="str">
            <v>01</v>
          </cell>
          <cell r="G725" t="str">
            <v>Ấp Long Phú 2</v>
          </cell>
        </row>
        <row r="726">
          <cell r="E726">
            <v>3064603</v>
          </cell>
          <cell r="F726" t="str">
            <v>03</v>
          </cell>
          <cell r="G726" t="str">
            <v>Ấp Long Phú 1</v>
          </cell>
        </row>
        <row r="727">
          <cell r="E727">
            <v>3064605</v>
          </cell>
          <cell r="F727" t="str">
            <v>05</v>
          </cell>
          <cell r="G727" t="str">
            <v>Ấp Long Quới 2</v>
          </cell>
        </row>
        <row r="728">
          <cell r="E728">
            <v>3064607</v>
          </cell>
          <cell r="F728" t="str">
            <v>07</v>
          </cell>
          <cell r="G728" t="str">
            <v>Ấp Long Quới 1</v>
          </cell>
        </row>
        <row r="729">
          <cell r="E729">
            <v>3064609</v>
          </cell>
          <cell r="F729" t="str">
            <v>09</v>
          </cell>
          <cell r="G729" t="str">
            <v>Ấp Long Hòa</v>
          </cell>
        </row>
        <row r="730">
          <cell r="E730">
            <v>3064611</v>
          </cell>
          <cell r="F730" t="str">
            <v>11</v>
          </cell>
          <cell r="G730" t="str">
            <v>Ấp Long Thành</v>
          </cell>
        </row>
        <row r="731">
          <cell r="E731">
            <v>3064613</v>
          </cell>
          <cell r="F731" t="str">
            <v>13</v>
          </cell>
          <cell r="G731" t="str">
            <v>Ấp Long Tân</v>
          </cell>
        </row>
        <row r="732">
          <cell r="E732">
            <v>3064615</v>
          </cell>
          <cell r="F732" t="str">
            <v>15</v>
          </cell>
          <cell r="G732" t="str">
            <v>Ấp Long Thuận</v>
          </cell>
        </row>
        <row r="733">
          <cell r="E733">
            <v>3064901</v>
          </cell>
          <cell r="F733" t="str">
            <v>01</v>
          </cell>
          <cell r="G733" t="str">
            <v>Ấp Phú Hạ 1</v>
          </cell>
        </row>
        <row r="734">
          <cell r="E734">
            <v>3064903</v>
          </cell>
          <cell r="F734" t="str">
            <v>03</v>
          </cell>
          <cell r="G734" t="str">
            <v>Ấp Phú Hạ 2</v>
          </cell>
        </row>
        <row r="735">
          <cell r="E735">
            <v>3064905</v>
          </cell>
          <cell r="F735" t="str">
            <v>05</v>
          </cell>
          <cell r="G735" t="str">
            <v>Ấp Kiến Quới 1</v>
          </cell>
        </row>
        <row r="736">
          <cell r="E736">
            <v>3064907</v>
          </cell>
          <cell r="F736" t="str">
            <v>07</v>
          </cell>
          <cell r="G736" t="str">
            <v>Ấp Kiến Quới 2</v>
          </cell>
        </row>
        <row r="737">
          <cell r="E737">
            <v>3064909</v>
          </cell>
          <cell r="F737" t="str">
            <v>09</v>
          </cell>
          <cell r="G737" t="str">
            <v>Ấp Kiến Thuận 1</v>
          </cell>
        </row>
        <row r="738">
          <cell r="E738">
            <v>3064911</v>
          </cell>
          <cell r="F738" t="str">
            <v>11</v>
          </cell>
          <cell r="G738" t="str">
            <v>Ấp Kiến Thuận 2</v>
          </cell>
        </row>
        <row r="739">
          <cell r="E739">
            <v>3064913</v>
          </cell>
          <cell r="F739" t="str">
            <v>13</v>
          </cell>
          <cell r="G739" t="str">
            <v>Ấp Kiến Hưng 1</v>
          </cell>
        </row>
        <row r="740">
          <cell r="E740">
            <v>3064915</v>
          </cell>
          <cell r="F740" t="str">
            <v>15</v>
          </cell>
          <cell r="G740" t="str">
            <v>Ấp Kiến Hưng 2</v>
          </cell>
        </row>
        <row r="741">
          <cell r="E741">
            <v>3065201</v>
          </cell>
          <cell r="F741" t="str">
            <v>01</v>
          </cell>
          <cell r="G741" t="str">
            <v>Ấp Thị</v>
          </cell>
        </row>
        <row r="742">
          <cell r="E742">
            <v>3065203</v>
          </cell>
          <cell r="F742" t="str">
            <v>03</v>
          </cell>
          <cell r="G742" t="str">
            <v>Ấp Tây Thượng</v>
          </cell>
        </row>
        <row r="743">
          <cell r="E743">
            <v>3065205</v>
          </cell>
          <cell r="F743" t="str">
            <v>05</v>
          </cell>
          <cell r="G743" t="str">
            <v>Ấp Tây Hạ</v>
          </cell>
        </row>
        <row r="744">
          <cell r="E744">
            <v>3065207</v>
          </cell>
          <cell r="F744" t="str">
            <v>07</v>
          </cell>
          <cell r="G744" t="str">
            <v>Ấp Đông Châu</v>
          </cell>
        </row>
        <row r="745">
          <cell r="E745">
            <v>3065209</v>
          </cell>
          <cell r="F745" t="str">
            <v>09</v>
          </cell>
          <cell r="G745" t="str">
            <v>Ấp Trung Châu</v>
          </cell>
        </row>
        <row r="746">
          <cell r="E746">
            <v>3065211</v>
          </cell>
          <cell r="F746" t="str">
            <v>11</v>
          </cell>
          <cell r="G746" t="str">
            <v>Ấp Đông</v>
          </cell>
        </row>
        <row r="747">
          <cell r="E747">
            <v>3065213</v>
          </cell>
          <cell r="F747" t="str">
            <v>13</v>
          </cell>
          <cell r="G747" t="str">
            <v>Ấp Trung</v>
          </cell>
        </row>
        <row r="748">
          <cell r="E748">
            <v>3065501</v>
          </cell>
          <cell r="F748" t="str">
            <v>01</v>
          </cell>
          <cell r="G748" t="str">
            <v>Ấp Mỹ Lợi</v>
          </cell>
        </row>
        <row r="749">
          <cell r="E749">
            <v>3065503</v>
          </cell>
          <cell r="F749" t="str">
            <v>03</v>
          </cell>
          <cell r="G749" t="str">
            <v>Ấp Mỹ Trung</v>
          </cell>
        </row>
        <row r="750">
          <cell r="E750">
            <v>3065505</v>
          </cell>
          <cell r="F750" t="str">
            <v>05</v>
          </cell>
          <cell r="G750" t="str">
            <v>Ấp Mỹ Long</v>
          </cell>
        </row>
        <row r="751">
          <cell r="E751">
            <v>3065507</v>
          </cell>
          <cell r="F751" t="str">
            <v>07</v>
          </cell>
          <cell r="G751" t="str">
            <v>Ấp Mỹ Thạnh</v>
          </cell>
        </row>
        <row r="752">
          <cell r="E752">
            <v>3065509</v>
          </cell>
          <cell r="F752" t="str">
            <v>09</v>
          </cell>
          <cell r="G752" t="str">
            <v>Ấp Mỹ An</v>
          </cell>
        </row>
        <row r="753">
          <cell r="E753">
            <v>3065511</v>
          </cell>
          <cell r="F753" t="str">
            <v>11</v>
          </cell>
          <cell r="G753" t="str">
            <v>Ấp Mỹ Phú</v>
          </cell>
        </row>
        <row r="754">
          <cell r="E754">
            <v>3065801</v>
          </cell>
          <cell r="F754" t="str">
            <v>01</v>
          </cell>
          <cell r="G754" t="str">
            <v>Ấp Mỹ Hòa</v>
          </cell>
        </row>
        <row r="755">
          <cell r="E755">
            <v>3065803</v>
          </cell>
          <cell r="F755" t="str">
            <v>03</v>
          </cell>
          <cell r="G755" t="str">
            <v>Ấp Mỹ Thuận</v>
          </cell>
        </row>
        <row r="756">
          <cell r="E756">
            <v>3065805</v>
          </cell>
          <cell r="F756" t="str">
            <v>05</v>
          </cell>
          <cell r="G756" t="str">
            <v>Ấp Mỹ An</v>
          </cell>
        </row>
        <row r="757">
          <cell r="E757">
            <v>3065807</v>
          </cell>
          <cell r="F757" t="str">
            <v>07</v>
          </cell>
          <cell r="G757" t="str">
            <v>Ấp Mỹ Bình</v>
          </cell>
        </row>
        <row r="758">
          <cell r="E758">
            <v>3065809</v>
          </cell>
          <cell r="F758" t="str">
            <v>09</v>
          </cell>
          <cell r="G758" t="str">
            <v>Ấp Nhơn Hiệp</v>
          </cell>
        </row>
        <row r="759">
          <cell r="E759">
            <v>3065811</v>
          </cell>
          <cell r="F759" t="str">
            <v>11</v>
          </cell>
          <cell r="G759" t="str">
            <v>Ấp Nhơn Ngãi</v>
          </cell>
        </row>
        <row r="760">
          <cell r="E760">
            <v>3065813</v>
          </cell>
          <cell r="F760" t="str">
            <v>13</v>
          </cell>
          <cell r="G760" t="str">
            <v>Ấp Nhơn An</v>
          </cell>
        </row>
        <row r="761">
          <cell r="E761">
            <v>3065815</v>
          </cell>
          <cell r="F761" t="str">
            <v>15</v>
          </cell>
          <cell r="G761" t="str">
            <v>Ấp Mỹ Thạnh</v>
          </cell>
        </row>
        <row r="762">
          <cell r="E762">
            <v>3065817</v>
          </cell>
          <cell r="F762" t="str">
            <v>17</v>
          </cell>
          <cell r="G762" t="str">
            <v>Ấp Nhơn Lợi</v>
          </cell>
        </row>
        <row r="763">
          <cell r="E763">
            <v>3065819</v>
          </cell>
          <cell r="F763" t="str">
            <v>19</v>
          </cell>
          <cell r="G763" t="str">
            <v>Ấp Nhơn Lộc</v>
          </cell>
        </row>
        <row r="764">
          <cell r="E764">
            <v>3065821</v>
          </cell>
          <cell r="F764" t="str">
            <v>21</v>
          </cell>
          <cell r="G764" t="str">
            <v>Ấp Nhơn Hòa</v>
          </cell>
        </row>
        <row r="765">
          <cell r="E765">
            <v>3066101</v>
          </cell>
          <cell r="F765" t="str">
            <v>01</v>
          </cell>
          <cell r="G765" t="str">
            <v>Ấp Long Hưng</v>
          </cell>
        </row>
        <row r="766">
          <cell r="E766">
            <v>3066103</v>
          </cell>
          <cell r="F766" t="str">
            <v>03</v>
          </cell>
          <cell r="G766" t="str">
            <v>Ấp Long Thạnh 2</v>
          </cell>
        </row>
        <row r="767">
          <cell r="E767">
            <v>3066105</v>
          </cell>
          <cell r="F767" t="str">
            <v>05</v>
          </cell>
          <cell r="G767" t="str">
            <v>Ấp Long Thạnh 1</v>
          </cell>
        </row>
        <row r="768">
          <cell r="E768">
            <v>3066107</v>
          </cell>
          <cell r="F768" t="str">
            <v>07</v>
          </cell>
          <cell r="G768" t="str">
            <v>Ấp Long Phú</v>
          </cell>
        </row>
        <row r="769">
          <cell r="E769">
            <v>3066109</v>
          </cell>
          <cell r="F769" t="str">
            <v>09</v>
          </cell>
          <cell r="G769" t="str">
            <v>Ấp Long Mỹ 2</v>
          </cell>
        </row>
        <row r="770">
          <cell r="E770">
            <v>3066111</v>
          </cell>
          <cell r="F770" t="str">
            <v>11</v>
          </cell>
          <cell r="G770" t="str">
            <v>Ấp Long Thành</v>
          </cell>
        </row>
        <row r="771">
          <cell r="E771">
            <v>3066113</v>
          </cell>
          <cell r="F771" t="str">
            <v>13</v>
          </cell>
          <cell r="G771" t="str">
            <v>Ấp Long Quới</v>
          </cell>
        </row>
        <row r="772">
          <cell r="E772">
            <v>3066115</v>
          </cell>
          <cell r="F772" t="str">
            <v>15</v>
          </cell>
          <cell r="G772" t="str">
            <v>Ấp Long Mỹ 1</v>
          </cell>
        </row>
        <row r="773">
          <cell r="E773">
            <v>3066117</v>
          </cell>
          <cell r="F773" t="str">
            <v>17</v>
          </cell>
          <cell r="G773" t="str">
            <v>Ấp Long Thuận</v>
          </cell>
        </row>
        <row r="774">
          <cell r="E774">
            <v>3066119</v>
          </cell>
          <cell r="F774" t="str">
            <v>19</v>
          </cell>
          <cell r="G774" t="str">
            <v>Ấp Long Hòa</v>
          </cell>
        </row>
        <row r="775">
          <cell r="E775">
            <v>3066401</v>
          </cell>
          <cell r="F775" t="str">
            <v>01</v>
          </cell>
          <cell r="G775" t="str">
            <v>Ấp Long Bình</v>
          </cell>
        </row>
        <row r="776">
          <cell r="E776">
            <v>3066403</v>
          </cell>
          <cell r="F776" t="str">
            <v>03</v>
          </cell>
          <cell r="G776" t="str">
            <v>Ấp Long Định</v>
          </cell>
        </row>
        <row r="777">
          <cell r="E777">
            <v>3066405</v>
          </cell>
          <cell r="F777" t="str">
            <v>05</v>
          </cell>
          <cell r="G777" t="str">
            <v>Ấp Long Hòa 1</v>
          </cell>
        </row>
        <row r="778">
          <cell r="E778">
            <v>3066407</v>
          </cell>
          <cell r="F778" t="str">
            <v>07</v>
          </cell>
          <cell r="G778" t="str">
            <v>Ấp Long Hòa 2</v>
          </cell>
        </row>
        <row r="779">
          <cell r="E779">
            <v>3066409</v>
          </cell>
          <cell r="F779" t="str">
            <v>09</v>
          </cell>
          <cell r="G779" t="str">
            <v>Ấp Long Quới</v>
          </cell>
        </row>
        <row r="780">
          <cell r="E780">
            <v>3066411</v>
          </cell>
          <cell r="F780" t="str">
            <v>11</v>
          </cell>
          <cell r="G780" t="str">
            <v>Ấp Long An</v>
          </cell>
        </row>
        <row r="781">
          <cell r="E781">
            <v>3066701</v>
          </cell>
          <cell r="F781" t="str">
            <v>01</v>
          </cell>
          <cell r="G781" t="str">
            <v>Ấp Bình Phước</v>
          </cell>
        </row>
        <row r="782">
          <cell r="E782">
            <v>3066703</v>
          </cell>
          <cell r="F782" t="str">
            <v>03</v>
          </cell>
          <cell r="G782" t="str">
            <v>Ấp Bình Trung</v>
          </cell>
        </row>
        <row r="783">
          <cell r="E783">
            <v>3066705</v>
          </cell>
          <cell r="F783" t="str">
            <v>05</v>
          </cell>
          <cell r="G783" t="str">
            <v>Ấp Bình Tấn</v>
          </cell>
        </row>
        <row r="784">
          <cell r="E784">
            <v>3066707</v>
          </cell>
          <cell r="F784" t="str">
            <v>07</v>
          </cell>
          <cell r="G784" t="str">
            <v>Ấp Bình Phú</v>
          </cell>
        </row>
        <row r="785">
          <cell r="E785">
            <v>3066709</v>
          </cell>
          <cell r="F785" t="str">
            <v>09</v>
          </cell>
          <cell r="G785" t="str">
            <v>Ấp Bình Quới</v>
          </cell>
        </row>
        <row r="786">
          <cell r="E786">
            <v>3067001</v>
          </cell>
          <cell r="F786" t="str">
            <v>01</v>
          </cell>
          <cell r="G786" t="str">
            <v>Ấp An Bình</v>
          </cell>
        </row>
        <row r="787">
          <cell r="E787">
            <v>3067003</v>
          </cell>
          <cell r="F787" t="str">
            <v>03</v>
          </cell>
          <cell r="G787" t="str">
            <v>Ấp An Khương</v>
          </cell>
        </row>
        <row r="788">
          <cell r="E788">
            <v>3067005</v>
          </cell>
          <cell r="F788" t="str">
            <v>05</v>
          </cell>
          <cell r="G788" t="str">
            <v>Ấp An Quới</v>
          </cell>
        </row>
        <row r="789">
          <cell r="E789">
            <v>3067007</v>
          </cell>
          <cell r="F789" t="str">
            <v>07</v>
          </cell>
          <cell r="G789" t="str">
            <v>Ấp An Hồng</v>
          </cell>
        </row>
        <row r="790">
          <cell r="E790">
            <v>3067009</v>
          </cell>
          <cell r="F790" t="str">
            <v>09</v>
          </cell>
          <cell r="G790" t="str">
            <v>Ấp An Phú</v>
          </cell>
        </row>
        <row r="791">
          <cell r="E791">
            <v>3067011</v>
          </cell>
          <cell r="F791" t="str">
            <v>11</v>
          </cell>
          <cell r="G791" t="str">
            <v>Ấp An Tịnh</v>
          </cell>
        </row>
        <row r="792">
          <cell r="E792">
            <v>3067013</v>
          </cell>
          <cell r="F792" t="str">
            <v>13</v>
          </cell>
          <cell r="G792" t="str">
            <v>Ấp An Lạc</v>
          </cell>
        </row>
        <row r="793">
          <cell r="E793">
            <v>3067015</v>
          </cell>
          <cell r="F793" t="str">
            <v>15</v>
          </cell>
          <cell r="G793" t="str">
            <v>Ấp An Khánh</v>
          </cell>
        </row>
        <row r="794">
          <cell r="E794">
            <v>3067017</v>
          </cell>
          <cell r="F794" t="str">
            <v>17</v>
          </cell>
          <cell r="G794" t="str">
            <v>Ấp An Long</v>
          </cell>
        </row>
        <row r="795">
          <cell r="E795">
            <v>3067019</v>
          </cell>
          <cell r="F795" t="str">
            <v>19</v>
          </cell>
          <cell r="G795" t="str">
            <v>Ấp An Thị</v>
          </cell>
        </row>
        <row r="796">
          <cell r="E796">
            <v>3067021</v>
          </cell>
          <cell r="F796" t="str">
            <v>21</v>
          </cell>
          <cell r="G796" t="str">
            <v>Ấp An Hưng</v>
          </cell>
        </row>
        <row r="797">
          <cell r="E797">
            <v>3067301</v>
          </cell>
          <cell r="F797" t="str">
            <v>01</v>
          </cell>
          <cell r="G797" t="str">
            <v>Ấp An Phú</v>
          </cell>
        </row>
        <row r="798">
          <cell r="E798">
            <v>3067303</v>
          </cell>
          <cell r="F798" t="str">
            <v>03</v>
          </cell>
          <cell r="G798" t="str">
            <v>Ấp Thị 2</v>
          </cell>
        </row>
        <row r="799">
          <cell r="E799">
            <v>3067305</v>
          </cell>
          <cell r="F799" t="str">
            <v>05</v>
          </cell>
          <cell r="G799" t="str">
            <v>Ấp Thị 1</v>
          </cell>
        </row>
        <row r="800">
          <cell r="E800">
            <v>3067307</v>
          </cell>
          <cell r="F800" t="str">
            <v>07</v>
          </cell>
          <cell r="G800" t="str">
            <v>Ấp An Ninh</v>
          </cell>
        </row>
        <row r="801">
          <cell r="E801">
            <v>3067309</v>
          </cell>
          <cell r="F801" t="str">
            <v>09</v>
          </cell>
          <cell r="G801" t="str">
            <v>Ấp An Thuận</v>
          </cell>
        </row>
        <row r="802">
          <cell r="E802">
            <v>3067311</v>
          </cell>
          <cell r="F802" t="str">
            <v>11</v>
          </cell>
          <cell r="G802" t="str">
            <v>Ấp An Khương</v>
          </cell>
        </row>
        <row r="803">
          <cell r="E803">
            <v>3067313</v>
          </cell>
          <cell r="F803">
            <v>13</v>
          </cell>
          <cell r="G803" t="str">
            <v>Ấp An Thái</v>
          </cell>
        </row>
        <row r="804">
          <cell r="E804">
            <v>3067315</v>
          </cell>
          <cell r="F804">
            <v>15</v>
          </cell>
          <cell r="G804" t="str">
            <v>Ấp An Thịnh</v>
          </cell>
        </row>
        <row r="805">
          <cell r="E805">
            <v>3067317</v>
          </cell>
          <cell r="F805">
            <v>17</v>
          </cell>
          <cell r="G805" t="str">
            <v>Ấp An Thới</v>
          </cell>
        </row>
        <row r="806">
          <cell r="E806">
            <v>3067319</v>
          </cell>
          <cell r="F806">
            <v>19</v>
          </cell>
          <cell r="G806" t="str">
            <v>Ấp An Bình</v>
          </cell>
        </row>
        <row r="807">
          <cell r="E807">
            <v>3067601</v>
          </cell>
          <cell r="F807" t="str">
            <v>01</v>
          </cell>
          <cell r="G807" t="str">
            <v>Ấp An Thái</v>
          </cell>
        </row>
        <row r="808">
          <cell r="E808">
            <v>3067603</v>
          </cell>
          <cell r="F808" t="str">
            <v>03</v>
          </cell>
          <cell r="G808" t="str">
            <v>Ấp An Thuận</v>
          </cell>
        </row>
        <row r="809">
          <cell r="E809">
            <v>3067605</v>
          </cell>
          <cell r="F809" t="str">
            <v>05</v>
          </cell>
          <cell r="G809" t="str">
            <v>Ấp An Lương</v>
          </cell>
        </row>
        <row r="810">
          <cell r="E810">
            <v>3067607</v>
          </cell>
          <cell r="F810" t="str">
            <v>07</v>
          </cell>
          <cell r="G810" t="str">
            <v>Ấp An Quới</v>
          </cell>
        </row>
        <row r="811">
          <cell r="E811">
            <v>3067609</v>
          </cell>
          <cell r="F811" t="str">
            <v>09</v>
          </cell>
          <cell r="G811" t="str">
            <v>Ấp An Bình</v>
          </cell>
        </row>
        <row r="812">
          <cell r="E812">
            <v>3067611</v>
          </cell>
          <cell r="F812" t="str">
            <v>11</v>
          </cell>
          <cell r="G812" t="str">
            <v>Ấp An Thạnh</v>
          </cell>
        </row>
        <row r="813">
          <cell r="E813">
            <v>3067901</v>
          </cell>
          <cell r="F813" t="str">
            <v>01</v>
          </cell>
          <cell r="G813" t="str">
            <v>Ấp An Mỹ</v>
          </cell>
        </row>
        <row r="814">
          <cell r="E814">
            <v>3067903</v>
          </cell>
          <cell r="F814" t="str">
            <v>03</v>
          </cell>
          <cell r="G814" t="str">
            <v>Ấp An Thạnh</v>
          </cell>
        </row>
        <row r="815">
          <cell r="E815">
            <v>3067905</v>
          </cell>
          <cell r="F815" t="str">
            <v>05</v>
          </cell>
          <cell r="G815" t="str">
            <v>Ấp Bình Thạnh 1</v>
          </cell>
        </row>
        <row r="816">
          <cell r="E816">
            <v>3067907</v>
          </cell>
          <cell r="F816" t="str">
            <v>07</v>
          </cell>
          <cell r="G816" t="str">
            <v>Ấp Bình Thạnh 2</v>
          </cell>
        </row>
        <row r="817">
          <cell r="E817">
            <v>3067909</v>
          </cell>
          <cell r="F817" t="str">
            <v>09</v>
          </cell>
          <cell r="G817" t="str">
            <v>Ấp Bình Quới</v>
          </cell>
        </row>
        <row r="818">
          <cell r="E818">
            <v>3067911</v>
          </cell>
          <cell r="F818" t="str">
            <v>11</v>
          </cell>
          <cell r="G818" t="str">
            <v>Ấp Bình Phú</v>
          </cell>
        </row>
        <row r="819">
          <cell r="E819">
            <v>3068201</v>
          </cell>
          <cell r="F819" t="str">
            <v>01</v>
          </cell>
          <cell r="G819" t="str">
            <v>Ấp Đông Sơn 1</v>
          </cell>
        </row>
        <row r="820">
          <cell r="E820">
            <v>3068203</v>
          </cell>
          <cell r="F820" t="str">
            <v>03</v>
          </cell>
          <cell r="G820" t="str">
            <v>Ấp Đông Sơn 2</v>
          </cell>
        </row>
        <row r="821">
          <cell r="E821">
            <v>3068205</v>
          </cell>
          <cell r="F821" t="str">
            <v>05</v>
          </cell>
          <cell r="G821" t="str">
            <v>Ấp Tây Sơn</v>
          </cell>
        </row>
        <row r="822">
          <cell r="E822">
            <v>3068206</v>
          </cell>
          <cell r="F822" t="str">
            <v>06</v>
          </cell>
          <cell r="G822" t="str">
            <v>Ấp Nam Sơn</v>
          </cell>
        </row>
        <row r="823">
          <cell r="E823">
            <v>3068207</v>
          </cell>
          <cell r="F823" t="str">
            <v>07</v>
          </cell>
          <cell r="G823" t="str">
            <v>Ấp Bắc Sơn</v>
          </cell>
        </row>
        <row r="824">
          <cell r="E824">
            <v>3068501</v>
          </cell>
          <cell r="F824" t="str">
            <v>01</v>
          </cell>
          <cell r="G824" t="str">
            <v>Ấp Phú Hữu</v>
          </cell>
        </row>
        <row r="825">
          <cell r="E825">
            <v>3068503</v>
          </cell>
          <cell r="F825" t="str">
            <v>03</v>
          </cell>
          <cell r="G825" t="str">
            <v>Ấp Phú Thiện</v>
          </cell>
        </row>
        <row r="826">
          <cell r="E826">
            <v>3068505</v>
          </cell>
          <cell r="F826" t="str">
            <v>05</v>
          </cell>
          <cell r="G826" t="str">
            <v>Ấp Hòa Đông</v>
          </cell>
        </row>
        <row r="827">
          <cell r="E827">
            <v>3068507</v>
          </cell>
          <cell r="F827" t="str">
            <v>07</v>
          </cell>
          <cell r="G827" t="str">
            <v>Ấp Thanh Niên</v>
          </cell>
        </row>
        <row r="828">
          <cell r="E828">
            <v>3068509</v>
          </cell>
          <cell r="F828" t="str">
            <v>09</v>
          </cell>
          <cell r="G828" t="str">
            <v>Ấp Phú An</v>
          </cell>
        </row>
        <row r="829">
          <cell r="E829">
            <v>3068801</v>
          </cell>
          <cell r="F829" t="str">
            <v>01</v>
          </cell>
          <cell r="G829" t="str">
            <v>Ấp Tân Hiệp A</v>
          </cell>
        </row>
        <row r="830">
          <cell r="E830">
            <v>3068803</v>
          </cell>
          <cell r="F830" t="str">
            <v>03</v>
          </cell>
          <cell r="G830" t="str">
            <v>Ấp Tân Hiệp B</v>
          </cell>
        </row>
        <row r="831">
          <cell r="E831">
            <v>3068805</v>
          </cell>
          <cell r="F831" t="str">
            <v>05</v>
          </cell>
          <cell r="G831" t="str">
            <v>Ấp Tân Đông</v>
          </cell>
        </row>
        <row r="832">
          <cell r="E832">
            <v>3068807</v>
          </cell>
          <cell r="F832" t="str">
            <v>07</v>
          </cell>
          <cell r="G832" t="str">
            <v>Ấp Trung Sơn</v>
          </cell>
        </row>
        <row r="833">
          <cell r="E833">
            <v>3069101</v>
          </cell>
          <cell r="F833" t="str">
            <v>01</v>
          </cell>
          <cell r="G833" t="str">
            <v>Ấp Phú Hòa</v>
          </cell>
        </row>
        <row r="834">
          <cell r="E834">
            <v>3069103</v>
          </cell>
          <cell r="F834" t="str">
            <v>03</v>
          </cell>
          <cell r="G834" t="str">
            <v>Ấp Phú Thuận</v>
          </cell>
        </row>
        <row r="835">
          <cell r="E835">
            <v>3069105</v>
          </cell>
          <cell r="F835" t="str">
            <v>05</v>
          </cell>
          <cell r="G835" t="str">
            <v>Ấp Phú Lợi</v>
          </cell>
        </row>
        <row r="836">
          <cell r="E836">
            <v>3069107</v>
          </cell>
          <cell r="F836" t="str">
            <v>07</v>
          </cell>
          <cell r="G836" t="str">
            <v>Ấp Phú Hùng</v>
          </cell>
        </row>
        <row r="837">
          <cell r="E837">
            <v>3069109</v>
          </cell>
          <cell r="F837" t="str">
            <v>09</v>
          </cell>
          <cell r="G837" t="str">
            <v>Ấp Phú Thạnh</v>
          </cell>
        </row>
        <row r="838">
          <cell r="E838">
            <v>3069201</v>
          </cell>
          <cell r="F838" t="str">
            <v>01</v>
          </cell>
          <cell r="G838" t="str">
            <v>Ấp Phú An</v>
          </cell>
        </row>
        <row r="839">
          <cell r="E839">
            <v>3069203</v>
          </cell>
          <cell r="F839" t="str">
            <v>03</v>
          </cell>
          <cell r="G839" t="str">
            <v>Ấp Phú Bình</v>
          </cell>
        </row>
        <row r="840">
          <cell r="E840">
            <v>3069205</v>
          </cell>
          <cell r="F840" t="str">
            <v>05</v>
          </cell>
          <cell r="G840" t="str">
            <v>Ấp Sơn Hiệp</v>
          </cell>
        </row>
        <row r="841">
          <cell r="E841">
            <v>3069207</v>
          </cell>
          <cell r="F841" t="str">
            <v>07</v>
          </cell>
          <cell r="G841" t="str">
            <v xml:space="preserve">Ấp Phú Hiệp </v>
          </cell>
        </row>
        <row r="842">
          <cell r="E842">
            <v>3069401</v>
          </cell>
          <cell r="F842" t="str">
            <v>01</v>
          </cell>
          <cell r="G842" t="str">
            <v>Ấp Trung Phú 1</v>
          </cell>
        </row>
        <row r="843">
          <cell r="E843">
            <v>3069403</v>
          </cell>
          <cell r="F843" t="str">
            <v>03</v>
          </cell>
          <cell r="G843" t="str">
            <v>Ấp Trung Phú 2</v>
          </cell>
        </row>
        <row r="844">
          <cell r="E844">
            <v>3069405</v>
          </cell>
          <cell r="F844" t="str">
            <v>05</v>
          </cell>
          <cell r="G844" t="str">
            <v>Ấp Trung Phú 3</v>
          </cell>
        </row>
        <row r="845">
          <cell r="E845">
            <v>3069407</v>
          </cell>
          <cell r="F845" t="str">
            <v>07</v>
          </cell>
          <cell r="G845" t="str">
            <v>Ấp Trung Phú 4</v>
          </cell>
        </row>
        <row r="846">
          <cell r="E846">
            <v>3069409</v>
          </cell>
          <cell r="F846" t="str">
            <v>09</v>
          </cell>
          <cell r="G846" t="str">
            <v>Ấp Trung Phú 5</v>
          </cell>
        </row>
        <row r="847">
          <cell r="E847">
            <v>3069411</v>
          </cell>
          <cell r="F847" t="str">
            <v>11</v>
          </cell>
          <cell r="G847" t="str">
            <v>Ấp Trung Phú 6</v>
          </cell>
        </row>
        <row r="848">
          <cell r="E848">
            <v>3069701</v>
          </cell>
          <cell r="F848" t="str">
            <v>01</v>
          </cell>
          <cell r="G848" t="str">
            <v>Ấp Vĩnh Trung</v>
          </cell>
        </row>
        <row r="849">
          <cell r="E849">
            <v>3069703</v>
          </cell>
          <cell r="F849" t="str">
            <v>03</v>
          </cell>
          <cell r="G849" t="str">
            <v>Ấp Trung Bình Tiến</v>
          </cell>
        </row>
        <row r="850">
          <cell r="E850">
            <v>3069705</v>
          </cell>
          <cell r="F850" t="str">
            <v>05</v>
          </cell>
          <cell r="G850" t="str">
            <v>Ấp Trung Bình 1</v>
          </cell>
        </row>
        <row r="851">
          <cell r="E851">
            <v>3069707</v>
          </cell>
          <cell r="F851" t="str">
            <v>07</v>
          </cell>
          <cell r="G851" t="str">
            <v>Ấp Trung Bình 2</v>
          </cell>
        </row>
        <row r="852">
          <cell r="E852">
            <v>3069709</v>
          </cell>
          <cell r="F852" t="str">
            <v>09</v>
          </cell>
          <cell r="G852" t="str">
            <v>Ấp Tây Bình</v>
          </cell>
        </row>
        <row r="853">
          <cell r="E853">
            <v>3069711</v>
          </cell>
          <cell r="F853" t="str">
            <v>11</v>
          </cell>
          <cell r="G853" t="str">
            <v>Ấp Vĩnh An</v>
          </cell>
        </row>
        <row r="854">
          <cell r="E854">
            <v>3069713</v>
          </cell>
          <cell r="F854" t="str">
            <v>13</v>
          </cell>
          <cell r="G854" t="str">
            <v>Ấp Vĩnh Tây</v>
          </cell>
        </row>
        <row r="855">
          <cell r="E855">
            <v>3070001</v>
          </cell>
          <cell r="F855" t="str">
            <v>01</v>
          </cell>
          <cell r="G855" t="str">
            <v>Ấp Kinh Đào</v>
          </cell>
        </row>
        <row r="856">
          <cell r="E856">
            <v>3070003</v>
          </cell>
          <cell r="F856" t="str">
            <v>03</v>
          </cell>
          <cell r="G856" t="str">
            <v>Ấp Phú Tây</v>
          </cell>
        </row>
        <row r="857">
          <cell r="E857">
            <v>3070005</v>
          </cell>
          <cell r="F857" t="str">
            <v>05</v>
          </cell>
          <cell r="G857" t="str">
            <v>Ấp Hòa Tây A</v>
          </cell>
        </row>
        <row r="858">
          <cell r="E858">
            <v>3070007</v>
          </cell>
          <cell r="F858" t="str">
            <v>07</v>
          </cell>
          <cell r="G858" t="str">
            <v>Ấp Hòa Tây B</v>
          </cell>
        </row>
        <row r="859">
          <cell r="E859">
            <v>3070301</v>
          </cell>
          <cell r="F859" t="str">
            <v>01</v>
          </cell>
          <cell r="G859" t="str">
            <v>Ấp Đông An</v>
          </cell>
        </row>
        <row r="860">
          <cell r="E860">
            <v>3070303</v>
          </cell>
          <cell r="F860" t="str">
            <v>03</v>
          </cell>
          <cell r="G860" t="str">
            <v>Ấp Tây Bình A</v>
          </cell>
        </row>
        <row r="861">
          <cell r="E861">
            <v>3070305</v>
          </cell>
          <cell r="F861" t="str">
            <v>05</v>
          </cell>
          <cell r="G861" t="str">
            <v>Ấp Tây Bình B</v>
          </cell>
        </row>
        <row r="862">
          <cell r="E862">
            <v>3070307</v>
          </cell>
          <cell r="F862" t="str">
            <v>07</v>
          </cell>
          <cell r="G862" t="str">
            <v>Ấp Tây Bình C</v>
          </cell>
        </row>
        <row r="863">
          <cell r="E863">
            <v>3070601</v>
          </cell>
          <cell r="F863" t="str">
            <v>01</v>
          </cell>
          <cell r="G863" t="str">
            <v>Ấp Phú Hữu</v>
          </cell>
        </row>
        <row r="864">
          <cell r="E864">
            <v>3070603</v>
          </cell>
          <cell r="F864" t="str">
            <v>03</v>
          </cell>
          <cell r="G864" t="str">
            <v>Ấp Mỹ Phú</v>
          </cell>
        </row>
        <row r="865">
          <cell r="E865">
            <v>3070605</v>
          </cell>
          <cell r="F865" t="str">
            <v>05</v>
          </cell>
          <cell r="G865" t="str">
            <v>Ấp Mỹ Thành</v>
          </cell>
        </row>
        <row r="866">
          <cell r="E866">
            <v>3070607</v>
          </cell>
          <cell r="F866" t="str">
            <v>07</v>
          </cell>
          <cell r="G866" t="str">
            <v>Ấp Mỹ Thới</v>
          </cell>
        </row>
        <row r="867">
          <cell r="E867">
            <v>3070901</v>
          </cell>
          <cell r="F867" t="str">
            <v>01</v>
          </cell>
          <cell r="G867" t="str">
            <v>Ấp Hòa Tân</v>
          </cell>
        </row>
        <row r="868">
          <cell r="E868">
            <v>3070903</v>
          </cell>
          <cell r="F868" t="str">
            <v>03</v>
          </cell>
          <cell r="G868" t="str">
            <v>Ấp Hòa Thành</v>
          </cell>
        </row>
        <row r="869">
          <cell r="E869">
            <v>3070905</v>
          </cell>
          <cell r="F869" t="str">
            <v>05</v>
          </cell>
          <cell r="G869" t="str">
            <v>Ấp Hòa Phú</v>
          </cell>
        </row>
        <row r="870">
          <cell r="E870">
            <v>3070907</v>
          </cell>
          <cell r="F870" t="str">
            <v>07</v>
          </cell>
          <cell r="G870" t="str">
            <v>Ấp Hòa Thới</v>
          </cell>
        </row>
        <row r="871">
          <cell r="E871">
            <v>3070909</v>
          </cell>
          <cell r="F871" t="str">
            <v>09</v>
          </cell>
          <cell r="G871" t="str">
            <v>Ấp Hòa Long</v>
          </cell>
        </row>
        <row r="872">
          <cell r="E872">
            <v>3071201</v>
          </cell>
          <cell r="F872" t="str">
            <v>01</v>
          </cell>
          <cell r="G872" t="str">
            <v>Ấp Tân Phú</v>
          </cell>
        </row>
        <row r="873">
          <cell r="E873">
            <v>3071203</v>
          </cell>
          <cell r="F873" t="str">
            <v>03</v>
          </cell>
          <cell r="G873" t="str">
            <v>Ấp Tân Mỹ</v>
          </cell>
        </row>
        <row r="874">
          <cell r="E874">
            <v>3071205</v>
          </cell>
          <cell r="F874" t="str">
            <v>05</v>
          </cell>
          <cell r="G874" t="str">
            <v>Ấp Tân Đông</v>
          </cell>
        </row>
        <row r="875">
          <cell r="E875">
            <v>3071501</v>
          </cell>
          <cell r="F875" t="str">
            <v>01</v>
          </cell>
          <cell r="G875" t="str">
            <v>Ấp Sơn Tân</v>
          </cell>
        </row>
        <row r="876">
          <cell r="E876">
            <v>3071503</v>
          </cell>
          <cell r="F876" t="str">
            <v>03</v>
          </cell>
          <cell r="G876" t="str">
            <v>Ấp Sơn Thành</v>
          </cell>
        </row>
        <row r="877">
          <cell r="E877">
            <v>3071505</v>
          </cell>
          <cell r="F877" t="str">
            <v>05</v>
          </cell>
          <cell r="G877" t="str">
            <v>Ấp Sơn Lập</v>
          </cell>
        </row>
        <row r="878">
          <cell r="E878">
            <v>3071507</v>
          </cell>
          <cell r="F878" t="str">
            <v>07</v>
          </cell>
          <cell r="G878" t="str">
            <v>Ấp Sơn Hòa</v>
          </cell>
        </row>
        <row r="879">
          <cell r="E879">
            <v>3071801</v>
          </cell>
          <cell r="F879" t="str">
            <v>01</v>
          </cell>
          <cell r="G879" t="str">
            <v>Ấp Vĩnh Hiệp</v>
          </cell>
        </row>
        <row r="880">
          <cell r="E880">
            <v>3071803</v>
          </cell>
          <cell r="F880" t="str">
            <v>03</v>
          </cell>
          <cell r="G880" t="str">
            <v>Ấp Vĩnh Thành</v>
          </cell>
        </row>
        <row r="881">
          <cell r="E881">
            <v>3071805</v>
          </cell>
          <cell r="F881" t="str">
            <v>05</v>
          </cell>
          <cell r="G881" t="str">
            <v>Ấp Vĩnh Thắng</v>
          </cell>
        </row>
        <row r="882">
          <cell r="E882">
            <v>3071807</v>
          </cell>
          <cell r="F882" t="str">
            <v>07</v>
          </cell>
          <cell r="G882" t="str">
            <v>Ấp Vĩnh Lợi</v>
          </cell>
        </row>
        <row r="883">
          <cell r="E883">
            <v>3072101</v>
          </cell>
          <cell r="F883" t="str">
            <v>01</v>
          </cell>
          <cell r="G883" t="str">
            <v>Ấp Tây Bình</v>
          </cell>
        </row>
        <row r="884">
          <cell r="E884">
            <v>3072103</v>
          </cell>
          <cell r="F884" t="str">
            <v>03</v>
          </cell>
          <cell r="G884" t="str">
            <v>Ấp Trung Bình</v>
          </cell>
        </row>
        <row r="885">
          <cell r="E885">
            <v>3072105</v>
          </cell>
          <cell r="F885" t="str">
            <v>05</v>
          </cell>
          <cell r="G885" t="str">
            <v>Ấp Bắc Thạnh</v>
          </cell>
        </row>
        <row r="886">
          <cell r="E886">
            <v>3072107</v>
          </cell>
          <cell r="F886" t="str">
            <v>07</v>
          </cell>
          <cell r="G886" t="str">
            <v>Ấp Mỹ Giang</v>
          </cell>
        </row>
        <row r="887">
          <cell r="E887">
            <v>3072401</v>
          </cell>
          <cell r="F887" t="str">
            <v>01</v>
          </cell>
          <cell r="G887" t="str">
            <v>Ấp Bình Thành</v>
          </cell>
        </row>
        <row r="888">
          <cell r="E888">
            <v>3072403</v>
          </cell>
          <cell r="F888" t="str">
            <v>03</v>
          </cell>
          <cell r="G888" t="str">
            <v>Ấp Nam Huề</v>
          </cell>
        </row>
        <row r="889">
          <cell r="E889">
            <v>3072405</v>
          </cell>
          <cell r="F889" t="str">
            <v>05</v>
          </cell>
          <cell r="G889" t="str">
            <v>Ấp Tây Huề</v>
          </cell>
        </row>
        <row r="890">
          <cell r="E890">
            <v>3072407</v>
          </cell>
          <cell r="F890" t="str">
            <v>07</v>
          </cell>
          <cell r="G890" t="str">
            <v>Ấp Kiên Hảo</v>
          </cell>
        </row>
        <row r="891">
          <cell r="E891">
            <v>3072701</v>
          </cell>
          <cell r="F891" t="str">
            <v>01</v>
          </cell>
          <cell r="G891" t="str">
            <v>Ấp Tân Thành</v>
          </cell>
        </row>
        <row r="892">
          <cell r="E892">
            <v>3072703</v>
          </cell>
          <cell r="F892" t="str">
            <v>03</v>
          </cell>
          <cell r="G892" t="str">
            <v>Ấp Tân Vọng</v>
          </cell>
        </row>
        <row r="893">
          <cell r="E893">
            <v>3072705</v>
          </cell>
          <cell r="F893" t="str">
            <v>05</v>
          </cell>
          <cell r="G893" t="str">
            <v>Ấp Tân Hiệp</v>
          </cell>
        </row>
        <row r="894">
          <cell r="E894">
            <v>3072707</v>
          </cell>
          <cell r="F894" t="str">
            <v>07</v>
          </cell>
          <cell r="G894" t="str">
            <v>Ấp Tân Huệ</v>
          </cell>
        </row>
      </sheetData>
      <sheetData sheetId="1">
        <row r="7">
          <cell r="B7">
            <v>883</v>
          </cell>
          <cell r="C7" t="str">
            <v>TP. LONG XUYÊN</v>
          </cell>
        </row>
        <row r="8">
          <cell r="B8">
            <v>30280</v>
          </cell>
          <cell r="C8" t="str">
            <v>Phường Mỹ Bình</v>
          </cell>
        </row>
        <row r="9">
          <cell r="B9">
            <v>30283</v>
          </cell>
          <cell r="C9" t="str">
            <v>Phường Mỹ Long</v>
          </cell>
        </row>
        <row r="10">
          <cell r="B10">
            <v>30285</v>
          </cell>
          <cell r="C10" t="str">
            <v>Phường Đông Xuyên</v>
          </cell>
        </row>
        <row r="11">
          <cell r="B11">
            <v>30286</v>
          </cell>
          <cell r="C11" t="str">
            <v>Phường Mỹ Xuyên</v>
          </cell>
        </row>
        <row r="12">
          <cell r="B12">
            <v>30289</v>
          </cell>
          <cell r="C12" t="str">
            <v>Phường Bình Đức</v>
          </cell>
        </row>
        <row r="13">
          <cell r="B13">
            <v>30292</v>
          </cell>
          <cell r="C13" t="str">
            <v>Phường Bình Khánh</v>
          </cell>
        </row>
        <row r="14">
          <cell r="B14">
            <v>30295</v>
          </cell>
          <cell r="C14" t="str">
            <v>Phường Mỹ Phước</v>
          </cell>
        </row>
        <row r="15">
          <cell r="B15">
            <v>30298</v>
          </cell>
          <cell r="C15" t="str">
            <v>Phường Mỹ Quý</v>
          </cell>
        </row>
        <row r="16">
          <cell r="B16">
            <v>30301</v>
          </cell>
          <cell r="C16" t="str">
            <v>Phường Mỹ Thới</v>
          </cell>
        </row>
        <row r="17">
          <cell r="B17">
            <v>30304</v>
          </cell>
          <cell r="C17" t="str">
            <v>Phường Mỹ Thạnh</v>
          </cell>
        </row>
        <row r="18">
          <cell r="B18">
            <v>30307</v>
          </cell>
          <cell r="C18" t="str">
            <v>Phường Mỹ Hòa</v>
          </cell>
        </row>
        <row r="19">
          <cell r="B19">
            <v>30310</v>
          </cell>
          <cell r="C19" t="str">
            <v>Xã Mỹ Khánh</v>
          </cell>
        </row>
        <row r="20">
          <cell r="B20">
            <v>30313</v>
          </cell>
          <cell r="C20" t="str">
            <v>Xã Mỹ Hòa Hưng</v>
          </cell>
        </row>
        <row r="21">
          <cell r="B21">
            <v>884</v>
          </cell>
          <cell r="C21" t="str">
            <v>THỊ XÃ CHÂU ĐỐC</v>
          </cell>
        </row>
        <row r="22">
          <cell r="B22">
            <v>30316</v>
          </cell>
          <cell r="C22" t="str">
            <v>Phường Châu Phú B</v>
          </cell>
        </row>
        <row r="23">
          <cell r="B23">
            <v>30319</v>
          </cell>
          <cell r="C23" t="str">
            <v>Phường Châu Phú A</v>
          </cell>
        </row>
        <row r="24">
          <cell r="B24">
            <v>30322</v>
          </cell>
          <cell r="C24" t="str">
            <v>Phường Vĩnh Mỹ</v>
          </cell>
        </row>
        <row r="25">
          <cell r="B25">
            <v>30325</v>
          </cell>
          <cell r="C25" t="str">
            <v>Phường Núi Sam</v>
          </cell>
        </row>
        <row r="26">
          <cell r="B26">
            <v>30328</v>
          </cell>
          <cell r="C26" t="str">
            <v>Xã Vĩnh Ngươn</v>
          </cell>
        </row>
        <row r="27">
          <cell r="B27">
            <v>30331</v>
          </cell>
          <cell r="C27" t="str">
            <v>Xã Vĩnh Tế</v>
          </cell>
        </row>
        <row r="28">
          <cell r="B28">
            <v>30334</v>
          </cell>
          <cell r="C28" t="str">
            <v>Xã Vĩnh Châu</v>
          </cell>
        </row>
        <row r="29">
          <cell r="B29">
            <v>886</v>
          </cell>
          <cell r="C29" t="str">
            <v>HUYỆN AN PHÚ</v>
          </cell>
        </row>
        <row r="30">
          <cell r="B30">
            <v>30337</v>
          </cell>
          <cell r="C30" t="str">
            <v>Thị trấn An Phú</v>
          </cell>
        </row>
        <row r="31">
          <cell r="B31">
            <v>30341</v>
          </cell>
          <cell r="C31" t="str">
            <v>Thị trấn Long Bình</v>
          </cell>
        </row>
        <row r="32">
          <cell r="B32">
            <v>30340</v>
          </cell>
          <cell r="C32" t="str">
            <v>Xã Khánh An</v>
          </cell>
        </row>
        <row r="33">
          <cell r="B33">
            <v>30343</v>
          </cell>
          <cell r="C33" t="str">
            <v>Xã Khánh Bình</v>
          </cell>
        </row>
        <row r="34">
          <cell r="B34">
            <v>30346</v>
          </cell>
          <cell r="C34" t="str">
            <v>Xã Quốc Thái</v>
          </cell>
        </row>
        <row r="35">
          <cell r="B35">
            <v>30349</v>
          </cell>
          <cell r="C35" t="str">
            <v>Xã Nhơn Hội</v>
          </cell>
        </row>
        <row r="36">
          <cell r="B36">
            <v>30352</v>
          </cell>
          <cell r="C36" t="str">
            <v>Xã Phú Hữu</v>
          </cell>
        </row>
        <row r="37">
          <cell r="B37">
            <v>30355</v>
          </cell>
          <cell r="C37" t="str">
            <v>Xã Phú Hội</v>
          </cell>
        </row>
        <row r="38">
          <cell r="B38">
            <v>30358</v>
          </cell>
          <cell r="C38" t="str">
            <v>Xã Phước Hưng</v>
          </cell>
        </row>
        <row r="39">
          <cell r="B39">
            <v>30361</v>
          </cell>
          <cell r="C39" t="str">
            <v>Xã Vĩnh Lộc</v>
          </cell>
        </row>
        <row r="40">
          <cell r="B40">
            <v>30364</v>
          </cell>
          <cell r="C40" t="str">
            <v>Xã Vĩnh Hậu</v>
          </cell>
        </row>
        <row r="41">
          <cell r="B41">
            <v>30367</v>
          </cell>
          <cell r="C41" t="str">
            <v>Xã Vĩnh Trường</v>
          </cell>
        </row>
        <row r="42">
          <cell r="B42">
            <v>30370</v>
          </cell>
          <cell r="C42" t="str">
            <v>Xã Vĩnh Hội Đông</v>
          </cell>
        </row>
        <row r="43">
          <cell r="B43">
            <v>30373</v>
          </cell>
          <cell r="C43" t="str">
            <v>Xã Đa Phước</v>
          </cell>
        </row>
        <row r="44">
          <cell r="B44">
            <v>887</v>
          </cell>
          <cell r="C44" t="str">
            <v>THỊ XÃ TÂN CHÂU</v>
          </cell>
        </row>
        <row r="45">
          <cell r="B45">
            <v>30376</v>
          </cell>
          <cell r="C45" t="str">
            <v>Phường Long Thạnh</v>
          </cell>
        </row>
        <row r="46">
          <cell r="B46">
            <v>30377</v>
          </cell>
          <cell r="C46" t="str">
            <v>Phường Long Hưng</v>
          </cell>
        </row>
        <row r="47">
          <cell r="B47">
            <v>30378</v>
          </cell>
          <cell r="C47" t="str">
            <v>Phường Long Châu</v>
          </cell>
        </row>
        <row r="48">
          <cell r="B48">
            <v>30394</v>
          </cell>
          <cell r="C48" t="str">
            <v>Phường Long Phú</v>
          </cell>
        </row>
        <row r="49">
          <cell r="B49">
            <v>30412</v>
          </cell>
          <cell r="C49" t="str">
            <v>Phường Long Sơn</v>
          </cell>
        </row>
        <row r="50">
          <cell r="B50">
            <v>30379</v>
          </cell>
          <cell r="C50" t="str">
            <v>Xã Phú Lộc</v>
          </cell>
        </row>
        <row r="51">
          <cell r="B51">
            <v>30382</v>
          </cell>
          <cell r="C51" t="str">
            <v>Xã Vĩnh Xương</v>
          </cell>
        </row>
        <row r="52">
          <cell r="B52">
            <v>30385</v>
          </cell>
          <cell r="C52" t="str">
            <v>Xã Vĩnh Hòa</v>
          </cell>
        </row>
        <row r="53">
          <cell r="B53">
            <v>30387</v>
          </cell>
          <cell r="C53" t="str">
            <v>Xã Tân Thạnh</v>
          </cell>
        </row>
        <row r="54">
          <cell r="B54">
            <v>30388</v>
          </cell>
          <cell r="C54" t="str">
            <v>Xã Tân An</v>
          </cell>
        </row>
        <row r="55">
          <cell r="B55">
            <v>30391</v>
          </cell>
          <cell r="C55" t="str">
            <v>Xã Long An</v>
          </cell>
        </row>
        <row r="56">
          <cell r="B56">
            <v>30397</v>
          </cell>
          <cell r="C56" t="str">
            <v>Xã Châu Phong</v>
          </cell>
        </row>
        <row r="57">
          <cell r="B57">
            <v>30400</v>
          </cell>
          <cell r="C57" t="str">
            <v>Xã Phú Vĩnh</v>
          </cell>
        </row>
        <row r="58">
          <cell r="B58">
            <v>30403</v>
          </cell>
          <cell r="C58" t="str">
            <v>Xã Lê Chánh</v>
          </cell>
        </row>
        <row r="59">
          <cell r="B59">
            <v>888</v>
          </cell>
          <cell r="C59" t="str">
            <v>HUYỆN PHÚ TÂN</v>
          </cell>
        </row>
        <row r="60">
          <cell r="B60">
            <v>30406</v>
          </cell>
          <cell r="C60" t="str">
            <v>Thị trấn Phú Mỹ</v>
          </cell>
        </row>
        <row r="61">
          <cell r="B61">
            <v>30409</v>
          </cell>
          <cell r="C61" t="str">
            <v>Thị trấn Chợ Vàm</v>
          </cell>
        </row>
        <row r="62">
          <cell r="B62">
            <v>30415</v>
          </cell>
          <cell r="C62" t="str">
            <v>Xã Long Hòa</v>
          </cell>
        </row>
        <row r="63">
          <cell r="B63">
            <v>30418</v>
          </cell>
          <cell r="C63" t="str">
            <v>Xã Phú Long</v>
          </cell>
        </row>
        <row r="64">
          <cell r="B64">
            <v>30421</v>
          </cell>
          <cell r="C64" t="str">
            <v>Xã Phú Lâm</v>
          </cell>
        </row>
        <row r="65">
          <cell r="B65">
            <v>30424</v>
          </cell>
          <cell r="C65" t="str">
            <v>Xã Phú Hiệp</v>
          </cell>
        </row>
        <row r="66">
          <cell r="B66">
            <v>30427</v>
          </cell>
          <cell r="C66" t="str">
            <v>Xã Phú Thạnh</v>
          </cell>
        </row>
        <row r="67">
          <cell r="B67">
            <v>30430</v>
          </cell>
          <cell r="C67" t="str">
            <v>Xã Hòa Lạc</v>
          </cell>
        </row>
        <row r="68">
          <cell r="B68">
            <v>30433</v>
          </cell>
          <cell r="C68" t="str">
            <v>Xã Phú Thành</v>
          </cell>
        </row>
        <row r="69">
          <cell r="B69">
            <v>30436</v>
          </cell>
          <cell r="C69" t="str">
            <v>Xã Phú An</v>
          </cell>
        </row>
        <row r="70">
          <cell r="B70">
            <v>30439</v>
          </cell>
          <cell r="C70" t="str">
            <v>Xã Phú Xuân</v>
          </cell>
        </row>
        <row r="71">
          <cell r="B71">
            <v>30442</v>
          </cell>
          <cell r="C71" t="str">
            <v>Xã Hiệp Xương</v>
          </cell>
        </row>
        <row r="72">
          <cell r="B72">
            <v>30445</v>
          </cell>
          <cell r="C72" t="str">
            <v>Xã Phú Bình</v>
          </cell>
        </row>
        <row r="73">
          <cell r="B73">
            <v>30448</v>
          </cell>
          <cell r="C73" t="str">
            <v>Xã Phú Thọ</v>
          </cell>
        </row>
        <row r="74">
          <cell r="B74">
            <v>30451</v>
          </cell>
          <cell r="C74" t="str">
            <v>Xã Phú Hưng</v>
          </cell>
        </row>
        <row r="75">
          <cell r="B75">
            <v>30454</v>
          </cell>
          <cell r="C75" t="str">
            <v>Xã Bình Thạnh Đông</v>
          </cell>
        </row>
        <row r="76">
          <cell r="B76">
            <v>30457</v>
          </cell>
          <cell r="C76" t="str">
            <v>Xã Tân Hòa</v>
          </cell>
        </row>
        <row r="77">
          <cell r="B77">
            <v>30460</v>
          </cell>
          <cell r="C77" t="str">
            <v>Xã Tân Trung</v>
          </cell>
        </row>
        <row r="78">
          <cell r="B78">
            <v>889</v>
          </cell>
          <cell r="C78" t="str">
            <v>HUYỆN CHÂU PHÚ</v>
          </cell>
        </row>
        <row r="79">
          <cell r="B79">
            <v>30463</v>
          </cell>
          <cell r="C79" t="str">
            <v>Thị trấn Cái Dầu</v>
          </cell>
        </row>
        <row r="80">
          <cell r="B80">
            <v>30466</v>
          </cell>
          <cell r="C80" t="str">
            <v>Xã Khánh Hòa</v>
          </cell>
        </row>
        <row r="81">
          <cell r="B81">
            <v>30469</v>
          </cell>
          <cell r="C81" t="str">
            <v>Xã Mỹ Đức</v>
          </cell>
        </row>
        <row r="82">
          <cell r="B82">
            <v>30472</v>
          </cell>
          <cell r="C82" t="str">
            <v>Xã Mỹ Phú</v>
          </cell>
        </row>
        <row r="83">
          <cell r="B83">
            <v>30475</v>
          </cell>
          <cell r="C83" t="str">
            <v>Xã Ô Long Vỹ</v>
          </cell>
        </row>
        <row r="84">
          <cell r="B84">
            <v>30478</v>
          </cell>
          <cell r="C84" t="str">
            <v>Xã Vĩnh Thạnh Trung</v>
          </cell>
        </row>
        <row r="85">
          <cell r="B85">
            <v>30481</v>
          </cell>
          <cell r="C85" t="str">
            <v>Xã Thạnh Mỹ Tây</v>
          </cell>
        </row>
        <row r="86">
          <cell r="B86">
            <v>30484</v>
          </cell>
          <cell r="C86" t="str">
            <v>Xã Bình Long</v>
          </cell>
        </row>
        <row r="87">
          <cell r="B87">
            <v>30487</v>
          </cell>
          <cell r="C87" t="str">
            <v>Xã Bình Mỹ</v>
          </cell>
        </row>
        <row r="88">
          <cell r="B88">
            <v>30490</v>
          </cell>
          <cell r="C88" t="str">
            <v>Xã Bình Thuỷ</v>
          </cell>
        </row>
        <row r="89">
          <cell r="B89">
            <v>30493</v>
          </cell>
          <cell r="C89" t="str">
            <v>Xã Đào Hữu Cảnh</v>
          </cell>
        </row>
        <row r="90">
          <cell r="B90">
            <v>30496</v>
          </cell>
          <cell r="C90" t="str">
            <v>Xã Bình Phú</v>
          </cell>
        </row>
        <row r="91">
          <cell r="B91">
            <v>30499</v>
          </cell>
          <cell r="C91" t="str">
            <v>Xã Bình Chánh</v>
          </cell>
        </row>
        <row r="92">
          <cell r="B92">
            <v>890</v>
          </cell>
          <cell r="C92" t="str">
            <v>HUYỆN TỊNH BIÊN</v>
          </cell>
        </row>
        <row r="93">
          <cell r="B93">
            <v>30502</v>
          </cell>
          <cell r="C93" t="str">
            <v>Thị trấn Nhà Bàng</v>
          </cell>
        </row>
        <row r="94">
          <cell r="B94">
            <v>30505</v>
          </cell>
          <cell r="C94" t="str">
            <v>Thị trấn Chi Lăng</v>
          </cell>
        </row>
        <row r="95">
          <cell r="B95">
            <v>30520</v>
          </cell>
          <cell r="C95" t="str">
            <v>Thị trấn Tịnh Biên</v>
          </cell>
        </row>
        <row r="96">
          <cell r="B96">
            <v>30508</v>
          </cell>
          <cell r="C96" t="str">
            <v>Xã Núi Voi</v>
          </cell>
        </row>
        <row r="97">
          <cell r="B97">
            <v>30511</v>
          </cell>
          <cell r="C97" t="str">
            <v>Xã Nhơn Hưng</v>
          </cell>
        </row>
        <row r="98">
          <cell r="B98">
            <v>30514</v>
          </cell>
          <cell r="C98" t="str">
            <v>Xã An Phú</v>
          </cell>
        </row>
        <row r="99">
          <cell r="B99">
            <v>30517</v>
          </cell>
          <cell r="C99" t="str">
            <v>Xã Thới Sơn</v>
          </cell>
        </row>
        <row r="100">
          <cell r="B100">
            <v>30523</v>
          </cell>
          <cell r="C100" t="str">
            <v>Xã Văn Giáo</v>
          </cell>
        </row>
        <row r="101">
          <cell r="B101">
            <v>30526</v>
          </cell>
          <cell r="C101" t="str">
            <v>Xã An Cư</v>
          </cell>
        </row>
        <row r="102">
          <cell r="B102">
            <v>30529</v>
          </cell>
          <cell r="C102" t="str">
            <v>Xã An Nông</v>
          </cell>
        </row>
        <row r="103">
          <cell r="B103">
            <v>30532</v>
          </cell>
          <cell r="C103" t="str">
            <v>Xã Vĩnh Trung</v>
          </cell>
        </row>
        <row r="104">
          <cell r="B104">
            <v>30535</v>
          </cell>
          <cell r="C104" t="str">
            <v>Xã Tân Lợi</v>
          </cell>
        </row>
        <row r="105">
          <cell r="B105">
            <v>30538</v>
          </cell>
          <cell r="C105" t="str">
            <v>Xã An Hảo</v>
          </cell>
        </row>
        <row r="106">
          <cell r="B106">
            <v>30541</v>
          </cell>
          <cell r="C106" t="str">
            <v>Xã Tân Lập</v>
          </cell>
        </row>
        <row r="107">
          <cell r="B107">
            <v>891</v>
          </cell>
          <cell r="C107" t="str">
            <v>HUYỆN TRI TÔN</v>
          </cell>
        </row>
        <row r="108">
          <cell r="B108">
            <v>30544</v>
          </cell>
          <cell r="C108" t="str">
            <v>Thị trấn Tri Tôn</v>
          </cell>
        </row>
        <row r="109">
          <cell r="B109">
            <v>30547</v>
          </cell>
          <cell r="C109" t="str">
            <v>Thị trấn Ba Chúc</v>
          </cell>
        </row>
        <row r="110">
          <cell r="B110">
            <v>30550</v>
          </cell>
          <cell r="C110" t="str">
            <v>Xã Lạc Quới</v>
          </cell>
        </row>
        <row r="111">
          <cell r="B111">
            <v>30553</v>
          </cell>
          <cell r="C111" t="str">
            <v>Xã Lê Trì</v>
          </cell>
        </row>
        <row r="112">
          <cell r="B112">
            <v>30556</v>
          </cell>
          <cell r="C112" t="str">
            <v>Xã Vĩnh Gia</v>
          </cell>
        </row>
        <row r="113">
          <cell r="B113">
            <v>30559</v>
          </cell>
          <cell r="C113" t="str">
            <v>Xã Vĩnh Phước</v>
          </cell>
        </row>
        <row r="114">
          <cell r="B114">
            <v>30562</v>
          </cell>
          <cell r="C114" t="str">
            <v>Xã Châu Lăng</v>
          </cell>
        </row>
        <row r="115">
          <cell r="B115">
            <v>30565</v>
          </cell>
          <cell r="C115" t="str">
            <v>Xã Lương Phi</v>
          </cell>
        </row>
        <row r="116">
          <cell r="B116">
            <v>30568</v>
          </cell>
          <cell r="C116" t="str">
            <v>Xã Lương An Trà</v>
          </cell>
        </row>
        <row r="117">
          <cell r="B117">
            <v>30571</v>
          </cell>
          <cell r="C117" t="str">
            <v>Xã Tà Đảnh</v>
          </cell>
        </row>
        <row r="118">
          <cell r="B118">
            <v>30574</v>
          </cell>
          <cell r="C118" t="str">
            <v>Xã Núi Tô</v>
          </cell>
        </row>
        <row r="119">
          <cell r="B119">
            <v>30577</v>
          </cell>
          <cell r="C119" t="str">
            <v>Xã An Tức</v>
          </cell>
        </row>
        <row r="120">
          <cell r="B120">
            <v>30580</v>
          </cell>
          <cell r="C120" t="str">
            <v>Xã Cô Tô</v>
          </cell>
        </row>
        <row r="121">
          <cell r="B121">
            <v>30583</v>
          </cell>
          <cell r="C121" t="str">
            <v>Xã Tân Tuyến</v>
          </cell>
        </row>
        <row r="122">
          <cell r="B122">
            <v>30586</v>
          </cell>
          <cell r="C122" t="str">
            <v>Xã Ô Lâm</v>
          </cell>
        </row>
        <row r="123">
          <cell r="B123">
            <v>892</v>
          </cell>
          <cell r="C123" t="str">
            <v>HUYỆN CHÂU THÀNH</v>
          </cell>
        </row>
        <row r="124">
          <cell r="B124">
            <v>30589</v>
          </cell>
          <cell r="C124" t="str">
            <v>Thị trấn An Châu</v>
          </cell>
        </row>
        <row r="125">
          <cell r="B125">
            <v>30592</v>
          </cell>
          <cell r="C125" t="str">
            <v>Xã An Hòa</v>
          </cell>
        </row>
        <row r="126">
          <cell r="B126">
            <v>30595</v>
          </cell>
          <cell r="C126" t="str">
            <v>Xã Cần Đăng</v>
          </cell>
        </row>
        <row r="127">
          <cell r="B127">
            <v>30598</v>
          </cell>
          <cell r="C127" t="str">
            <v>Xã Vĩnh Hanh</v>
          </cell>
        </row>
        <row r="128">
          <cell r="B128">
            <v>30601</v>
          </cell>
          <cell r="C128" t="str">
            <v>Xã Bình Thạnh</v>
          </cell>
        </row>
        <row r="129">
          <cell r="B129">
            <v>30604</v>
          </cell>
          <cell r="C129" t="str">
            <v>Xã Vĩnh Bình</v>
          </cell>
        </row>
        <row r="130">
          <cell r="B130">
            <v>30607</v>
          </cell>
          <cell r="C130" t="str">
            <v>Xã Bình Hòa</v>
          </cell>
        </row>
        <row r="131">
          <cell r="B131">
            <v>30610</v>
          </cell>
          <cell r="C131" t="str">
            <v>Xã Vĩnh An</v>
          </cell>
        </row>
        <row r="132">
          <cell r="B132">
            <v>30613</v>
          </cell>
          <cell r="C132" t="str">
            <v>Xã Hòa Bình Thạnh</v>
          </cell>
        </row>
        <row r="133">
          <cell r="B133">
            <v>30616</v>
          </cell>
          <cell r="C133" t="str">
            <v>Xã Vĩnh Lợi</v>
          </cell>
        </row>
        <row r="134">
          <cell r="B134">
            <v>30619</v>
          </cell>
          <cell r="C134" t="str">
            <v>Xã Vĩnh Nhuận</v>
          </cell>
        </row>
        <row r="135">
          <cell r="B135">
            <v>30622</v>
          </cell>
          <cell r="C135" t="str">
            <v>Xã Tân Phú</v>
          </cell>
        </row>
        <row r="136">
          <cell r="B136">
            <v>30625</v>
          </cell>
          <cell r="C136" t="str">
            <v>Xã Vĩnh Thành</v>
          </cell>
        </row>
        <row r="137">
          <cell r="B137">
            <v>893</v>
          </cell>
          <cell r="C137" t="str">
            <v>HUYỆN CHỢ MỚI</v>
          </cell>
        </row>
        <row r="138">
          <cell r="B138">
            <v>30628</v>
          </cell>
          <cell r="C138" t="str">
            <v>Thị trấn Chợ Mới</v>
          </cell>
        </row>
        <row r="139">
          <cell r="B139">
            <v>30631</v>
          </cell>
          <cell r="C139" t="str">
            <v>Thị trấn Mỹ Luông</v>
          </cell>
        </row>
        <row r="140">
          <cell r="B140">
            <v>30634</v>
          </cell>
          <cell r="C140" t="str">
            <v>xã Kiến An</v>
          </cell>
        </row>
        <row r="141">
          <cell r="B141">
            <v>30637</v>
          </cell>
          <cell r="C141" t="str">
            <v>Xã Mỹ Hội Đông</v>
          </cell>
        </row>
        <row r="142">
          <cell r="B142">
            <v>30640</v>
          </cell>
          <cell r="C142" t="str">
            <v>Xã Long Điền A</v>
          </cell>
        </row>
        <row r="143">
          <cell r="B143">
            <v>30643</v>
          </cell>
          <cell r="C143" t="str">
            <v>Xã Tấn Mỹ</v>
          </cell>
        </row>
        <row r="144">
          <cell r="B144">
            <v>30646</v>
          </cell>
          <cell r="C144" t="str">
            <v>Xã Long Điền B</v>
          </cell>
        </row>
        <row r="145">
          <cell r="B145">
            <v>30649</v>
          </cell>
          <cell r="C145" t="str">
            <v>Xã Kiến Thành</v>
          </cell>
        </row>
        <row r="146">
          <cell r="B146">
            <v>30652</v>
          </cell>
          <cell r="C146" t="str">
            <v>Xã Mỹ Hiệp</v>
          </cell>
        </row>
        <row r="147">
          <cell r="B147">
            <v>30655</v>
          </cell>
          <cell r="C147" t="str">
            <v>Xã Mỹ An</v>
          </cell>
        </row>
        <row r="148">
          <cell r="B148">
            <v>30658</v>
          </cell>
          <cell r="C148" t="str">
            <v>Xã Nhơn Mỹ</v>
          </cell>
        </row>
        <row r="149">
          <cell r="B149">
            <v>30661</v>
          </cell>
          <cell r="C149" t="str">
            <v>Xã Long Giang</v>
          </cell>
        </row>
        <row r="150">
          <cell r="B150">
            <v>30664</v>
          </cell>
          <cell r="C150" t="str">
            <v>Xã Long Kiến</v>
          </cell>
        </row>
        <row r="151">
          <cell r="B151">
            <v>30667</v>
          </cell>
          <cell r="C151" t="str">
            <v>Xã Bình Phước Xuân</v>
          </cell>
        </row>
        <row r="152">
          <cell r="B152">
            <v>30670</v>
          </cell>
          <cell r="C152" t="str">
            <v>Xã An Thạnh Trung</v>
          </cell>
        </row>
        <row r="153">
          <cell r="B153">
            <v>30673</v>
          </cell>
          <cell r="C153" t="str">
            <v>Xã Hội An</v>
          </cell>
        </row>
        <row r="154">
          <cell r="B154">
            <v>30676</v>
          </cell>
          <cell r="C154" t="str">
            <v>Xã Hòa Bình</v>
          </cell>
        </row>
        <row r="155">
          <cell r="B155">
            <v>30679</v>
          </cell>
          <cell r="C155" t="str">
            <v>Xã Hòa An</v>
          </cell>
        </row>
        <row r="156">
          <cell r="B156">
            <v>894</v>
          </cell>
          <cell r="C156" t="str">
            <v>HUYỆN THOẠI SƠN</v>
          </cell>
        </row>
        <row r="157">
          <cell r="B157">
            <v>30682</v>
          </cell>
          <cell r="C157" t="str">
            <v>Thị trấn Núi Sập</v>
          </cell>
        </row>
        <row r="158">
          <cell r="B158">
            <v>30685</v>
          </cell>
          <cell r="C158" t="str">
            <v>Thị trấn Phú Hòa</v>
          </cell>
        </row>
        <row r="159">
          <cell r="B159">
            <v>30688</v>
          </cell>
          <cell r="C159" t="str">
            <v>Thị trấn óc Eo</v>
          </cell>
        </row>
        <row r="160">
          <cell r="B160">
            <v>30691</v>
          </cell>
          <cell r="C160" t="str">
            <v>Xã Tây Phú</v>
          </cell>
        </row>
        <row r="161">
          <cell r="B161">
            <v>30692</v>
          </cell>
          <cell r="C161" t="str">
            <v>Xã An Bình</v>
          </cell>
        </row>
        <row r="162">
          <cell r="B162">
            <v>30694</v>
          </cell>
          <cell r="C162" t="str">
            <v>Xã Vĩnh Phú</v>
          </cell>
        </row>
        <row r="163">
          <cell r="B163">
            <v>30697</v>
          </cell>
          <cell r="C163" t="str">
            <v>Xã Vĩnh Trạch</v>
          </cell>
        </row>
        <row r="164">
          <cell r="B164">
            <v>30700</v>
          </cell>
          <cell r="C164" t="str">
            <v>Xã Phú Thuận</v>
          </cell>
        </row>
        <row r="165">
          <cell r="B165">
            <v>30703</v>
          </cell>
          <cell r="C165" t="str">
            <v>Xã Vĩnh Chánh</v>
          </cell>
        </row>
        <row r="166">
          <cell r="B166">
            <v>30706</v>
          </cell>
          <cell r="C166" t="str">
            <v>Xã Định Mỹ</v>
          </cell>
        </row>
        <row r="167">
          <cell r="B167">
            <v>30709</v>
          </cell>
          <cell r="C167" t="str">
            <v>Xã Định Thành</v>
          </cell>
        </row>
        <row r="168">
          <cell r="B168">
            <v>30712</v>
          </cell>
          <cell r="C168" t="str">
            <v>Xã Mỹ Phú Đông</v>
          </cell>
        </row>
        <row r="169">
          <cell r="B169">
            <v>30715</v>
          </cell>
          <cell r="C169" t="str">
            <v>Xã Vọng Đông</v>
          </cell>
        </row>
        <row r="170">
          <cell r="B170">
            <v>30718</v>
          </cell>
          <cell r="C170" t="str">
            <v>Xã Vĩnh Khánh</v>
          </cell>
        </row>
        <row r="171">
          <cell r="B171">
            <v>30721</v>
          </cell>
          <cell r="C171" t="str">
            <v>Xã Thoại Giang</v>
          </cell>
        </row>
        <row r="172">
          <cell r="B172">
            <v>30724</v>
          </cell>
          <cell r="C172" t="str">
            <v>Xã Bình Thành</v>
          </cell>
        </row>
        <row r="173">
          <cell r="B173">
            <v>30727</v>
          </cell>
          <cell r="C173" t="str">
            <v>Xã Vọng Thê</v>
          </cell>
        </row>
      </sheetData>
      <sheetData sheetId="2">
        <row r="8">
          <cell r="B8">
            <v>883</v>
          </cell>
          <cell r="C8" t="str">
            <v xml:space="preserve">Thành phố Long Xuyên </v>
          </cell>
        </row>
        <row r="9">
          <cell r="B9">
            <v>884</v>
          </cell>
          <cell r="C9" t="str">
            <v xml:space="preserve">Thành phố Châu Đốc </v>
          </cell>
        </row>
        <row r="10">
          <cell r="B10">
            <v>886</v>
          </cell>
          <cell r="C10" t="str">
            <v xml:space="preserve">Huyện An Phú </v>
          </cell>
        </row>
        <row r="11">
          <cell r="B11">
            <v>887</v>
          </cell>
          <cell r="C11" t="str">
            <v xml:space="preserve">Thị xã Tân Châu </v>
          </cell>
        </row>
        <row r="12">
          <cell r="B12">
            <v>888</v>
          </cell>
          <cell r="C12" t="str">
            <v xml:space="preserve">Huyện Phú Tân </v>
          </cell>
        </row>
        <row r="13">
          <cell r="B13">
            <v>889</v>
          </cell>
          <cell r="C13" t="str">
            <v xml:space="preserve">Huyện Châu Phú </v>
          </cell>
        </row>
        <row r="14">
          <cell r="B14">
            <v>890</v>
          </cell>
          <cell r="C14" t="str">
            <v xml:space="preserve">Huyện Tịnh Biên </v>
          </cell>
        </row>
        <row r="15">
          <cell r="B15">
            <v>891</v>
          </cell>
          <cell r="C15" t="str">
            <v xml:space="preserve">Huyện Tri Tôn </v>
          </cell>
        </row>
        <row r="16">
          <cell r="B16">
            <v>892</v>
          </cell>
          <cell r="C16" t="str">
            <v xml:space="preserve">Huyện Châu Thành </v>
          </cell>
        </row>
        <row r="17">
          <cell r="B17">
            <v>893</v>
          </cell>
          <cell r="C17" t="str">
            <v xml:space="preserve">Huyện Chợ Mới </v>
          </cell>
        </row>
        <row r="18">
          <cell r="B18">
            <v>894</v>
          </cell>
          <cell r="C18" t="str">
            <v xml:space="preserve">Huyện Thoại Sơn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47"/>
  <sheetViews>
    <sheetView tabSelected="1" topLeftCell="D1" zoomScale="172" zoomScaleNormal="172" workbookViewId="0">
      <selection activeCell="M9" sqref="M9"/>
    </sheetView>
  </sheetViews>
  <sheetFormatPr defaultRowHeight="11.25" x14ac:dyDescent="0.2"/>
  <cols>
    <col min="1" max="1" width="5.140625" style="1" hidden="1" customWidth="1"/>
    <col min="2" max="2" width="16.7109375" style="1" hidden="1" customWidth="1"/>
    <col min="3" max="3" width="6" style="1" hidden="1" customWidth="1"/>
    <col min="4" max="4" width="4.140625" style="1" customWidth="1"/>
    <col min="5" max="5" width="17.42578125" style="1" customWidth="1"/>
    <col min="6" max="6" width="4" style="1" hidden="1" customWidth="1"/>
    <col min="7" max="7" width="7" style="1" hidden="1" customWidth="1"/>
    <col min="8" max="8" width="14.85546875" style="1" customWidth="1"/>
    <col min="9" max="9" width="20.85546875" style="1" customWidth="1"/>
    <col min="10" max="10" width="9.28515625" style="1" hidden="1" customWidth="1"/>
    <col min="11" max="11" width="12.28515625" style="1" customWidth="1"/>
    <col min="12" max="12" width="9.28515625" style="1" hidden="1" customWidth="1"/>
    <col min="13" max="13" width="16.28515625" style="1" bestFit="1" customWidth="1"/>
    <col min="14" max="14" width="5.7109375" style="1" hidden="1" customWidth="1"/>
    <col min="15" max="15" width="12.42578125" style="1" hidden="1" customWidth="1"/>
    <col min="16" max="16" width="5.85546875" style="1" hidden="1" customWidth="1"/>
    <col min="17" max="17" width="9.5703125" style="1" hidden="1" customWidth="1"/>
    <col min="18" max="18" width="9.28515625" style="1" hidden="1" customWidth="1"/>
    <col min="19" max="19" width="9.5703125" style="1" hidden="1" customWidth="1"/>
    <col min="20" max="25" width="9.28515625" style="1" hidden="1" customWidth="1"/>
    <col min="26" max="26" width="8.7109375" style="1" hidden="1" customWidth="1"/>
    <col min="27" max="27" width="11.85546875" style="1" hidden="1" customWidth="1"/>
    <col min="28" max="28" width="9.5703125" style="1" hidden="1" customWidth="1"/>
    <col min="29" max="36" width="9.28515625" style="1" hidden="1" customWidth="1"/>
    <col min="37" max="37" width="9.140625" style="1" hidden="1" customWidth="1"/>
    <col min="38" max="40" width="9.28515625" style="1" hidden="1" customWidth="1"/>
    <col min="41" max="41" width="11.85546875" style="1" hidden="1" customWidth="1"/>
    <col min="42" max="42" width="9.28515625" style="1" hidden="1" customWidth="1"/>
    <col min="43" max="43" width="11" style="1" hidden="1" customWidth="1"/>
    <col min="44" max="44" width="9.28515625" style="1" hidden="1" customWidth="1"/>
    <col min="45" max="45" width="9.5703125" style="1" hidden="1" customWidth="1"/>
    <col min="46" max="57" width="9.28515625" style="1" hidden="1" customWidth="1"/>
    <col min="58" max="58" width="11.42578125" style="1" hidden="1" customWidth="1"/>
    <col min="59" max="61" width="9.28515625" style="1" hidden="1" customWidth="1"/>
    <col min="62" max="62" width="9.5703125" style="1" hidden="1" customWidth="1"/>
    <col min="63" max="76" width="9.28515625" style="1" hidden="1" customWidth="1"/>
    <col min="77" max="77" width="9.5703125" style="1" hidden="1" customWidth="1"/>
    <col min="78" max="84" width="9.28515625" style="1" hidden="1" customWidth="1"/>
    <col min="85" max="85" width="9.5703125" style="1" hidden="1" customWidth="1"/>
    <col min="86" max="92" width="9.28515625" style="1" hidden="1" customWidth="1"/>
    <col min="93" max="93" width="9.5703125" style="1" hidden="1" customWidth="1"/>
    <col min="94" max="100" width="9.28515625" style="1" hidden="1" customWidth="1"/>
    <col min="101" max="101" width="9.5703125" style="1" hidden="1" customWidth="1"/>
    <col min="102" max="108" width="9.28515625" style="1" hidden="1" customWidth="1"/>
    <col min="109" max="109" width="9.5703125" style="1" hidden="1" customWidth="1"/>
    <col min="110" max="118" width="9.28515625" style="1" hidden="1" customWidth="1"/>
    <col min="119" max="16384" width="9.140625" style="1"/>
  </cols>
  <sheetData>
    <row r="1" spans="1:118" x14ac:dyDescent="0.2">
      <c r="D1" s="6" t="s">
        <v>397</v>
      </c>
      <c r="E1" s="6"/>
      <c r="F1" s="6"/>
      <c r="G1" s="6"/>
      <c r="H1" s="6"/>
      <c r="I1" s="6"/>
      <c r="J1" s="6"/>
      <c r="K1" s="6"/>
      <c r="L1" s="6"/>
      <c r="M1" s="6"/>
    </row>
    <row r="2" spans="1:118" x14ac:dyDescent="0.2">
      <c r="D2" s="5" t="s">
        <v>398</v>
      </c>
      <c r="E2" s="5"/>
      <c r="F2" s="5"/>
      <c r="G2" s="5"/>
      <c r="H2" s="5"/>
      <c r="I2" s="5"/>
      <c r="J2" s="5"/>
      <c r="K2" s="5"/>
      <c r="L2" s="5"/>
      <c r="M2" s="5"/>
    </row>
    <row r="3" spans="1:118" ht="5.25" customHeight="1" x14ac:dyDescent="0.2"/>
    <row r="4" spans="1:118" s="4" customFormat="1" ht="12" customHeight="1" x14ac:dyDescent="0.25">
      <c r="A4" s="3" t="s">
        <v>0</v>
      </c>
      <c r="B4" s="3" t="s">
        <v>374</v>
      </c>
      <c r="C4" s="4" t="s">
        <v>1</v>
      </c>
      <c r="D4" s="7" t="s">
        <v>396</v>
      </c>
      <c r="E4" s="7" t="s">
        <v>375</v>
      </c>
      <c r="F4" s="8" t="s">
        <v>2</v>
      </c>
      <c r="G4" s="8"/>
      <c r="H4" s="8" t="s">
        <v>376</v>
      </c>
      <c r="I4" s="8" t="s">
        <v>325</v>
      </c>
      <c r="J4" s="7" t="s">
        <v>3</v>
      </c>
      <c r="K4" s="7" t="s">
        <v>399</v>
      </c>
      <c r="L4" s="7" t="s">
        <v>4</v>
      </c>
      <c r="M4" s="7" t="s">
        <v>400</v>
      </c>
      <c r="N4" s="4" t="s">
        <v>5</v>
      </c>
      <c r="O4" s="4" t="s">
        <v>377</v>
      </c>
      <c r="P4" s="4" t="s">
        <v>6</v>
      </c>
      <c r="Q4" s="4" t="s">
        <v>382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4" t="s">
        <v>14</v>
      </c>
      <c r="Z4" s="4" t="s">
        <v>15</v>
      </c>
      <c r="AA4" s="4" t="s">
        <v>389</v>
      </c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24</v>
      </c>
      <c r="AJ4" s="4" t="s">
        <v>25</v>
      </c>
      <c r="AK4" s="4" t="s">
        <v>393</v>
      </c>
      <c r="AL4" s="4" t="s">
        <v>26</v>
      </c>
      <c r="AM4" s="4" t="s">
        <v>27</v>
      </c>
      <c r="AN4" s="4" t="s">
        <v>28</v>
      </c>
      <c r="AO4" s="4" t="s">
        <v>377</v>
      </c>
      <c r="AP4" s="4" t="s">
        <v>29</v>
      </c>
      <c r="AQ4" s="4" t="s">
        <v>382</v>
      </c>
      <c r="AR4" s="4" t="s">
        <v>30</v>
      </c>
      <c r="AS4" s="4" t="s">
        <v>31</v>
      </c>
      <c r="AT4" s="4" t="s">
        <v>32</v>
      </c>
      <c r="AU4" s="4" t="s">
        <v>33</v>
      </c>
      <c r="AV4" s="4" t="s">
        <v>34</v>
      </c>
      <c r="AW4" s="4" t="s">
        <v>35</v>
      </c>
      <c r="AX4" s="4" t="s">
        <v>36</v>
      </c>
      <c r="AY4" s="4" t="s">
        <v>37</v>
      </c>
      <c r="AZ4" s="4" t="s">
        <v>38</v>
      </c>
      <c r="BA4" s="4" t="s">
        <v>39</v>
      </c>
      <c r="BB4" s="4" t="s">
        <v>394</v>
      </c>
      <c r="BC4" s="4" t="s">
        <v>40</v>
      </c>
      <c r="BD4" s="4" t="s">
        <v>41</v>
      </c>
      <c r="BE4" s="4" t="s">
        <v>42</v>
      </c>
      <c r="BF4" s="4" t="s">
        <v>377</v>
      </c>
      <c r="BG4" s="4" t="s">
        <v>43</v>
      </c>
      <c r="BH4" s="4" t="s">
        <v>395</v>
      </c>
      <c r="BI4" s="4" t="s">
        <v>44</v>
      </c>
      <c r="BJ4" s="4" t="s">
        <v>45</v>
      </c>
      <c r="BK4" s="4" t="s">
        <v>46</v>
      </c>
      <c r="BL4" s="4" t="s">
        <v>47</v>
      </c>
      <c r="BM4" s="4" t="s">
        <v>48</v>
      </c>
      <c r="BN4" s="4" t="s">
        <v>49</v>
      </c>
      <c r="BO4" s="4" t="s">
        <v>50</v>
      </c>
      <c r="BP4" s="4" t="s">
        <v>51</v>
      </c>
      <c r="BQ4" s="4" t="s">
        <v>52</v>
      </c>
      <c r="BR4" s="4" t="s">
        <v>53</v>
      </c>
      <c r="BS4" s="4" t="s">
        <v>54</v>
      </c>
      <c r="BT4" s="4" t="s">
        <v>55</v>
      </c>
      <c r="BU4" s="4" t="s">
        <v>56</v>
      </c>
      <c r="BV4" s="4" t="s">
        <v>57</v>
      </c>
      <c r="BW4" s="4" t="s">
        <v>14</v>
      </c>
      <c r="BX4" s="4" t="s">
        <v>58</v>
      </c>
      <c r="BY4" s="4" t="s">
        <v>59</v>
      </c>
      <c r="BZ4" s="4" t="s">
        <v>60</v>
      </c>
      <c r="CA4" s="4" t="s">
        <v>61</v>
      </c>
      <c r="CB4" s="4" t="s">
        <v>56</v>
      </c>
      <c r="CC4" s="4" t="s">
        <v>56</v>
      </c>
      <c r="CD4" s="4" t="s">
        <v>62</v>
      </c>
      <c r="CE4" s="4" t="s">
        <v>16</v>
      </c>
      <c r="CF4" s="4" t="s">
        <v>63</v>
      </c>
      <c r="CG4" s="4" t="s">
        <v>64</v>
      </c>
      <c r="CH4" s="4" t="s">
        <v>65</v>
      </c>
      <c r="CI4" s="4" t="s">
        <v>66</v>
      </c>
      <c r="CJ4" s="4" t="s">
        <v>67</v>
      </c>
      <c r="CK4" s="4" t="s">
        <v>67</v>
      </c>
      <c r="CL4" s="4" t="s">
        <v>68</v>
      </c>
      <c r="CM4" s="4" t="s">
        <v>23</v>
      </c>
      <c r="CN4" s="4" t="s">
        <v>69</v>
      </c>
      <c r="CO4" s="4" t="s">
        <v>70</v>
      </c>
      <c r="CP4" s="4" t="s">
        <v>71</v>
      </c>
      <c r="CQ4" s="4" t="s">
        <v>72</v>
      </c>
      <c r="CR4" s="4" t="s">
        <v>73</v>
      </c>
      <c r="CS4" s="4" t="s">
        <v>73</v>
      </c>
      <c r="CT4" s="4" t="s">
        <v>74</v>
      </c>
      <c r="CU4" s="4" t="s">
        <v>37</v>
      </c>
      <c r="CV4" s="4" t="s">
        <v>75</v>
      </c>
      <c r="CW4" s="4" t="s">
        <v>76</v>
      </c>
      <c r="CX4" s="4" t="s">
        <v>77</v>
      </c>
      <c r="CY4" s="4" t="s">
        <v>78</v>
      </c>
      <c r="CZ4" s="4" t="s">
        <v>79</v>
      </c>
      <c r="DA4" s="4" t="s">
        <v>79</v>
      </c>
      <c r="DB4" s="4" t="s">
        <v>80</v>
      </c>
      <c r="DC4" s="4" t="s">
        <v>51</v>
      </c>
      <c r="DD4" s="4" t="s">
        <v>81</v>
      </c>
      <c r="DE4" s="4" t="s">
        <v>82</v>
      </c>
      <c r="DF4" s="4" t="s">
        <v>83</v>
      </c>
      <c r="DG4" s="4" t="s">
        <v>84</v>
      </c>
      <c r="DH4" s="4" t="s">
        <v>85</v>
      </c>
      <c r="DI4" s="4" t="s">
        <v>86</v>
      </c>
      <c r="DJ4" s="4" t="s">
        <v>87</v>
      </c>
      <c r="DK4" s="4" t="s">
        <v>88</v>
      </c>
      <c r="DL4" s="4" t="s">
        <v>89</v>
      </c>
      <c r="DM4" s="4" t="s">
        <v>90</v>
      </c>
      <c r="DN4" s="4" t="s">
        <v>91</v>
      </c>
    </row>
    <row r="5" spans="1:118" x14ac:dyDescent="0.2">
      <c r="A5" s="1">
        <v>894</v>
      </c>
      <c r="B5" s="1" t="str">
        <f>VLOOKUP(A5,'[1]Danh muc huyen'!B$8:C$18,2,0)</f>
        <v xml:space="preserve">Huyện Thoại Sơn </v>
      </c>
      <c r="C5" s="1">
        <v>30682</v>
      </c>
      <c r="D5" s="13">
        <v>1</v>
      </c>
      <c r="E5" s="14" t="str">
        <f>VLOOKUP(C5,[1]DanhMuc_31_03_2012!B$7:C$173,2,0)</f>
        <v>Thị trấn Núi Sập</v>
      </c>
      <c r="F5" s="14">
        <v>1</v>
      </c>
      <c r="G5" s="14" t="str">
        <f t="shared" ref="G5:G30" si="0">TEXT(C5,"00000")&amp;TEXT(F5,"00")</f>
        <v>3068201</v>
      </c>
      <c r="H5" s="14" t="str">
        <f>VLOOKUP(VALUE(G5),[1]Danhmuc_31_3_2012!E$6:G$894,3,0)</f>
        <v>Ấp Đông Sơn 1</v>
      </c>
      <c r="I5" s="14" t="s">
        <v>126</v>
      </c>
      <c r="J5" s="14">
        <v>1</v>
      </c>
      <c r="K5" s="14" t="str">
        <f>IFERROR(VLOOKUP(J5,dm_ts!$B$3:$C$24,2,0)," ")</f>
        <v>Cá tra</v>
      </c>
      <c r="L5" s="14">
        <v>2000</v>
      </c>
      <c r="M5" s="14">
        <v>1800</v>
      </c>
      <c r="N5" s="1">
        <v>2</v>
      </c>
      <c r="O5" s="1" t="s">
        <v>379</v>
      </c>
      <c r="P5" s="1">
        <v>0</v>
      </c>
      <c r="Q5" s="1" t="str">
        <f>IFERROR(VLOOKUP(P5,dm_ts!$G$4:$H$9,2,0)," ")</f>
        <v xml:space="preserve"> </v>
      </c>
      <c r="T5" s="1">
        <v>1</v>
      </c>
      <c r="U5" s="1">
        <v>2</v>
      </c>
      <c r="V5" s="1">
        <v>0.4</v>
      </c>
      <c r="W5" s="1">
        <v>43269</v>
      </c>
      <c r="X5" s="1">
        <v>43178</v>
      </c>
      <c r="Y5" s="1">
        <v>3</v>
      </c>
      <c r="Z5" s="1">
        <v>2</v>
      </c>
      <c r="AA5" s="1" t="str">
        <f>IFERROR(VLOOKUP(Z5,dm_ts!$G$12:$H$14,2,0)," ")</f>
        <v>Tiêu thụ nội địa</v>
      </c>
      <c r="AK5" s="1" t="str">
        <f>IFERROR(VLOOKUP(AJ5,dm_ts!$B$3:$C$24,2,0)," ")</f>
        <v xml:space="preserve"> </v>
      </c>
      <c r="AO5" s="1" t="str">
        <f t="shared" ref="AO5:AO30" si="1">IF(AN5=1,"thâm canh",IF(AN5=2,"bán thâm canh",IF(AN5=3,"quảng canh"," ")))</f>
        <v xml:space="preserve"> </v>
      </c>
      <c r="AQ5" s="1" t="str">
        <f>IFERROR(VLOOKUP(AP5,dm_ts!$G$4:$H$9,2,0)," ")</f>
        <v xml:space="preserve"> </v>
      </c>
      <c r="BB5" s="1" t="str">
        <f>IFERROR(VLOOKUP(BA5,dm_ts!$B$3:$C$24,2,0)," ")</f>
        <v xml:space="preserve"> </v>
      </c>
      <c r="BF5" s="1" t="str">
        <f t="shared" ref="BF5:BF30" si="2">IF(BE5=1,"thâm canh",IF(BE5=2,"bán thâm canh",IF(BE5=3,"quảng canh"," ")))</f>
        <v xml:space="preserve"> </v>
      </c>
      <c r="BH5" s="1" t="str">
        <f>IFERROR(VLOOKUP(BG5,dm_ts!$G$4:$H$9,2,0)," ")</f>
        <v xml:space="preserve"> </v>
      </c>
      <c r="BR5" s="1">
        <v>1</v>
      </c>
      <c r="BS5" s="1">
        <v>2</v>
      </c>
      <c r="BT5" s="1">
        <v>43149</v>
      </c>
      <c r="BU5" s="1">
        <v>43452</v>
      </c>
      <c r="BV5" s="1">
        <v>2000</v>
      </c>
      <c r="BW5" s="1">
        <v>3</v>
      </c>
      <c r="BX5" s="1">
        <v>1000</v>
      </c>
      <c r="DF5" s="1">
        <v>2000</v>
      </c>
      <c r="DG5" s="1">
        <v>2000</v>
      </c>
      <c r="DH5" s="1">
        <v>1</v>
      </c>
      <c r="DI5" s="1">
        <v>2</v>
      </c>
    </row>
    <row r="6" spans="1:118" x14ac:dyDescent="0.2">
      <c r="A6" s="1">
        <v>894</v>
      </c>
      <c r="B6" s="1" t="str">
        <f>VLOOKUP(A6,'[1]Danh muc huyen'!B$8:C$18,2,0)</f>
        <v xml:space="preserve">Huyện Thoại Sơn </v>
      </c>
      <c r="C6" s="1">
        <v>30682</v>
      </c>
      <c r="D6" s="9">
        <v>2</v>
      </c>
      <c r="E6" s="10" t="str">
        <f>VLOOKUP(C6,[1]DanhMuc_31_03_2012!B$7:C$173,2,0)</f>
        <v>Thị trấn Núi Sập</v>
      </c>
      <c r="F6" s="10">
        <v>1</v>
      </c>
      <c r="G6" s="10" t="str">
        <f t="shared" si="0"/>
        <v>3068201</v>
      </c>
      <c r="H6" s="10" t="str">
        <f>VLOOKUP(VALUE(G6),[1]Danhmuc_31_3_2012!E$6:G$894,3,0)</f>
        <v>Ấp Đông Sơn 1</v>
      </c>
      <c r="I6" s="10" t="s">
        <v>125</v>
      </c>
      <c r="J6" s="10"/>
      <c r="K6" s="10" t="str">
        <f>IFERROR(VLOOKUP(J6,dm_ts!$B$3:$C$24,2,0)," ")</f>
        <v xml:space="preserve"> </v>
      </c>
      <c r="L6" s="10"/>
      <c r="M6" s="10"/>
      <c r="O6" s="1" t="s">
        <v>380</v>
      </c>
      <c r="Q6" s="1" t="str">
        <f>IFERROR(VLOOKUP(P6,dm_ts!$G$4:$H$9,2,0)," ")</f>
        <v xml:space="preserve"> </v>
      </c>
      <c r="Z6" s="1">
        <v>0</v>
      </c>
      <c r="AA6" s="1" t="str">
        <f>IFERROR(VLOOKUP(Z6,dm_ts!$G$12:$H$14,2,0)," ")</f>
        <v xml:space="preserve"> </v>
      </c>
      <c r="AK6" s="1" t="str">
        <f>IFERROR(VLOOKUP(AJ6,dm_ts!$B$3:$C$24,2,0)," ")</f>
        <v xml:space="preserve"> </v>
      </c>
      <c r="AO6" s="1" t="str">
        <f t="shared" si="1"/>
        <v xml:space="preserve"> </v>
      </c>
      <c r="AQ6" s="1" t="str">
        <f>IFERROR(VLOOKUP(AP6,dm_ts!$G$4:$H$9,2,0)," ")</f>
        <v xml:space="preserve"> </v>
      </c>
      <c r="BB6" s="1" t="str">
        <f>IFERROR(VLOOKUP(BA6,dm_ts!$B$3:$C$24,2,0)," ")</f>
        <v xml:space="preserve"> </v>
      </c>
      <c r="BF6" s="1" t="str">
        <f t="shared" si="2"/>
        <v xml:space="preserve"> </v>
      </c>
      <c r="BH6" s="1" t="str">
        <f>IFERROR(VLOOKUP(BG6,dm_ts!$G$4:$H$9,2,0)," ")</f>
        <v xml:space="preserve"> </v>
      </c>
      <c r="DF6" s="1">
        <v>3500</v>
      </c>
      <c r="DG6" s="1">
        <v>3500</v>
      </c>
      <c r="DH6" s="1">
        <v>1</v>
      </c>
      <c r="DI6" s="1">
        <v>2</v>
      </c>
    </row>
    <row r="7" spans="1:118" x14ac:dyDescent="0.2">
      <c r="A7" s="1">
        <v>894</v>
      </c>
      <c r="B7" s="1" t="str">
        <f>VLOOKUP(A7,'[1]Danh muc huyen'!B$8:C$18,2,0)</f>
        <v xml:space="preserve">Huyện Thoại Sơn </v>
      </c>
      <c r="C7" s="1">
        <v>30682</v>
      </c>
      <c r="D7" s="9">
        <v>3</v>
      </c>
      <c r="E7" s="10" t="str">
        <f>VLOOKUP(C7,[1]DanhMuc_31_03_2012!B$7:C$173,2,0)</f>
        <v>Thị trấn Núi Sập</v>
      </c>
      <c r="F7" s="10">
        <v>1</v>
      </c>
      <c r="G7" s="10" t="str">
        <f t="shared" si="0"/>
        <v>3068201</v>
      </c>
      <c r="H7" s="10" t="str">
        <f>VLOOKUP(VALUE(G7),[1]Danhmuc_31_3_2012!E$6:G$894,3,0)</f>
        <v>Ấp Đông Sơn 1</v>
      </c>
      <c r="I7" s="10" t="s">
        <v>124</v>
      </c>
      <c r="J7" s="10"/>
      <c r="K7" s="10" t="str">
        <f>IFERROR(VLOOKUP(J7,dm_ts!$B$3:$C$24,2,0)," ")</f>
        <v xml:space="preserve"> </v>
      </c>
      <c r="L7" s="10"/>
      <c r="M7" s="10"/>
      <c r="O7" s="1" t="s">
        <v>380</v>
      </c>
      <c r="Q7" s="1" t="str">
        <f>IFERROR(VLOOKUP(P7,dm_ts!$G$4:$H$9,2,0)," ")</f>
        <v xml:space="preserve"> </v>
      </c>
      <c r="Z7" s="1">
        <v>0</v>
      </c>
      <c r="AA7" s="1" t="str">
        <f>IFERROR(VLOOKUP(Z7,dm_ts!$G$12:$H$14,2,0)," ")</f>
        <v xml:space="preserve"> </v>
      </c>
      <c r="AK7" s="1" t="str">
        <f>IFERROR(VLOOKUP(AJ7,dm_ts!$B$3:$C$24,2,0)," ")</f>
        <v xml:space="preserve"> </v>
      </c>
      <c r="AO7" s="1" t="str">
        <f t="shared" si="1"/>
        <v xml:space="preserve"> </v>
      </c>
      <c r="AQ7" s="1" t="str">
        <f>IFERROR(VLOOKUP(AP7,dm_ts!$G$4:$H$9,2,0)," ")</f>
        <v xml:space="preserve"> </v>
      </c>
      <c r="BB7" s="1" t="str">
        <f>IFERROR(VLOOKUP(BA7,dm_ts!$B$3:$C$24,2,0)," ")</f>
        <v xml:space="preserve"> </v>
      </c>
      <c r="BF7" s="1" t="str">
        <f t="shared" si="2"/>
        <v xml:space="preserve"> </v>
      </c>
      <c r="BH7" s="1" t="str">
        <f>IFERROR(VLOOKUP(BG7,dm_ts!$G$4:$H$9,2,0)," ")</f>
        <v xml:space="preserve"> </v>
      </c>
      <c r="BR7" s="1">
        <v>1</v>
      </c>
      <c r="BS7" s="1">
        <v>1</v>
      </c>
      <c r="BT7" s="1">
        <v>43149</v>
      </c>
      <c r="BU7" s="1">
        <v>43452</v>
      </c>
      <c r="BV7" s="1">
        <v>2500</v>
      </c>
      <c r="BW7" s="1">
        <v>150</v>
      </c>
      <c r="BX7" s="1">
        <v>0.85</v>
      </c>
      <c r="DF7" s="1">
        <v>3500</v>
      </c>
      <c r="DG7" s="1">
        <v>3500</v>
      </c>
      <c r="DH7" s="1">
        <v>1</v>
      </c>
      <c r="DI7" s="1">
        <v>2</v>
      </c>
    </row>
    <row r="8" spans="1:118" x14ac:dyDescent="0.2">
      <c r="A8" s="1">
        <v>894</v>
      </c>
      <c r="B8" s="1" t="str">
        <f>VLOOKUP(A8,'[1]Danh muc huyen'!B$8:C$18,2,0)</f>
        <v xml:space="preserve">Huyện Thoại Sơn </v>
      </c>
      <c r="C8" s="1">
        <v>30682</v>
      </c>
      <c r="D8" s="9">
        <v>4</v>
      </c>
      <c r="E8" s="10" t="str">
        <f>VLOOKUP(C8,[1]DanhMuc_31_03_2012!B$7:C$173,2,0)</f>
        <v>Thị trấn Núi Sập</v>
      </c>
      <c r="F8" s="10">
        <v>1</v>
      </c>
      <c r="G8" s="10" t="str">
        <f t="shared" si="0"/>
        <v>3068201</v>
      </c>
      <c r="H8" s="10" t="str">
        <f>VLOOKUP(VALUE(G8),[1]Danhmuc_31_3_2012!E$6:G$894,3,0)</f>
        <v>Ấp Đông Sơn 1</v>
      </c>
      <c r="I8" s="10" t="s">
        <v>117</v>
      </c>
      <c r="J8" s="10">
        <v>3</v>
      </c>
      <c r="K8" s="10" t="str">
        <f>IFERROR(VLOOKUP(J8,dm_ts!$B$3:$C$24,2,0)," ")</f>
        <v>Cá lóc</v>
      </c>
      <c r="L8" s="10">
        <v>800</v>
      </c>
      <c r="M8" s="10">
        <v>750</v>
      </c>
      <c r="N8" s="1">
        <v>2</v>
      </c>
      <c r="O8" s="1" t="s">
        <v>379</v>
      </c>
      <c r="P8" s="1">
        <v>0</v>
      </c>
      <c r="Q8" s="1" t="str">
        <f>IFERROR(VLOOKUP(P8,dm_ts!$G$4:$H$9,2,0)," ")</f>
        <v xml:space="preserve"> </v>
      </c>
      <c r="T8" s="1">
        <v>0.2</v>
      </c>
      <c r="U8" s="1">
        <v>0.8</v>
      </c>
      <c r="V8" s="1">
        <v>100</v>
      </c>
      <c r="W8" s="1">
        <v>43361</v>
      </c>
      <c r="X8" s="1">
        <v>43239</v>
      </c>
      <c r="Y8" s="1">
        <v>1.33</v>
      </c>
      <c r="Z8" s="1">
        <v>2</v>
      </c>
      <c r="AA8" s="1" t="str">
        <f>IFERROR(VLOOKUP(Z8,dm_ts!$G$12:$H$14,2,0)," ")</f>
        <v>Tiêu thụ nội địa</v>
      </c>
      <c r="AK8" s="1" t="str">
        <f>IFERROR(VLOOKUP(AJ8,dm_ts!$B$3:$C$24,2,0)," ")</f>
        <v xml:space="preserve"> </v>
      </c>
      <c r="AO8" s="1" t="str">
        <f t="shared" si="1"/>
        <v xml:space="preserve"> </v>
      </c>
      <c r="AQ8" s="1" t="str">
        <f>IFERROR(VLOOKUP(AP8,dm_ts!$G$4:$H$9,2,0)," ")</f>
        <v xml:space="preserve"> </v>
      </c>
      <c r="BB8" s="1" t="str">
        <f>IFERROR(VLOOKUP(BA8,dm_ts!$B$3:$C$24,2,0)," ")</f>
        <v xml:space="preserve"> </v>
      </c>
      <c r="BF8" s="1" t="str">
        <f t="shared" si="2"/>
        <v xml:space="preserve"> </v>
      </c>
      <c r="BH8" s="1" t="str">
        <f>IFERROR(VLOOKUP(BG8,dm_ts!$G$4:$H$9,2,0)," ")</f>
        <v xml:space="preserve"> </v>
      </c>
      <c r="BR8" s="1">
        <v>3</v>
      </c>
      <c r="BS8" s="1">
        <v>2</v>
      </c>
      <c r="BT8" s="1">
        <v>43208</v>
      </c>
      <c r="BU8" s="1">
        <v>43452</v>
      </c>
      <c r="BV8" s="1">
        <v>800</v>
      </c>
      <c r="BW8" s="1">
        <v>3</v>
      </c>
      <c r="BX8" s="1">
        <v>500</v>
      </c>
    </row>
    <row r="9" spans="1:118" x14ac:dyDescent="0.2">
      <c r="A9" s="1">
        <v>894</v>
      </c>
      <c r="B9" s="1" t="str">
        <f>VLOOKUP(A9,'[1]Danh muc huyen'!B$8:C$18,2,0)</f>
        <v xml:space="preserve">Huyện Thoại Sơn </v>
      </c>
      <c r="C9" s="1">
        <v>30682</v>
      </c>
      <c r="D9" s="9">
        <v>5</v>
      </c>
      <c r="E9" s="10" t="str">
        <f>VLOOKUP(C9,[1]DanhMuc_31_03_2012!B$7:C$173,2,0)</f>
        <v>Thị trấn Núi Sập</v>
      </c>
      <c r="F9" s="10">
        <v>1</v>
      </c>
      <c r="G9" s="10" t="str">
        <f t="shared" si="0"/>
        <v>3068201</v>
      </c>
      <c r="H9" s="10" t="str">
        <f>VLOOKUP(VALUE(G9),[1]Danhmuc_31_3_2012!E$6:G$894,3,0)</f>
        <v>Ấp Đông Sơn 1</v>
      </c>
      <c r="I9" s="10" t="s">
        <v>127</v>
      </c>
      <c r="J9" s="10"/>
      <c r="K9" s="10" t="str">
        <f>IFERROR(VLOOKUP(J9,dm_ts!$B$3:$C$24,2,0)," ")</f>
        <v xml:space="preserve"> </v>
      </c>
      <c r="L9" s="10"/>
      <c r="M9" s="10"/>
      <c r="O9" s="1" t="s">
        <v>380</v>
      </c>
      <c r="Q9" s="1" t="str">
        <f>IFERROR(VLOOKUP(P9,dm_ts!$G$4:$H$9,2,0)," ")</f>
        <v xml:space="preserve"> </v>
      </c>
      <c r="Z9" s="1">
        <v>0</v>
      </c>
      <c r="AA9" s="1" t="str">
        <f>IFERROR(VLOOKUP(Z9,dm_ts!$G$12:$H$14,2,0)," ")</f>
        <v xml:space="preserve"> </v>
      </c>
      <c r="AK9" s="1" t="str">
        <f>IFERROR(VLOOKUP(AJ9,dm_ts!$B$3:$C$24,2,0)," ")</f>
        <v xml:space="preserve"> </v>
      </c>
      <c r="AO9" s="1" t="str">
        <f t="shared" si="1"/>
        <v xml:space="preserve"> </v>
      </c>
      <c r="AQ9" s="1" t="str">
        <f>IFERROR(VLOOKUP(AP9,dm_ts!$G$4:$H$9,2,0)," ")</f>
        <v xml:space="preserve"> </v>
      </c>
      <c r="BB9" s="1" t="str">
        <f>IFERROR(VLOOKUP(BA9,dm_ts!$B$3:$C$24,2,0)," ")</f>
        <v xml:space="preserve"> </v>
      </c>
      <c r="BF9" s="1" t="str">
        <f t="shared" si="2"/>
        <v xml:space="preserve"> </v>
      </c>
      <c r="BH9" s="1" t="str">
        <f>IFERROR(VLOOKUP(BG9,dm_ts!$G$4:$H$9,2,0)," ")</f>
        <v xml:space="preserve"> </v>
      </c>
      <c r="BR9" s="1">
        <v>3</v>
      </c>
      <c r="BS9" s="1">
        <v>2</v>
      </c>
      <c r="BT9" s="1">
        <v>43208</v>
      </c>
      <c r="BU9" s="1">
        <v>43452</v>
      </c>
      <c r="BV9" s="1">
        <v>7000</v>
      </c>
      <c r="BW9" s="1">
        <v>2</v>
      </c>
      <c r="BX9" s="1">
        <v>800</v>
      </c>
    </row>
    <row r="10" spans="1:118" x14ac:dyDescent="0.2">
      <c r="A10" s="1">
        <v>894</v>
      </c>
      <c r="B10" s="1" t="str">
        <f>VLOOKUP(A10,'[1]Danh muc huyen'!B$8:C$18,2,0)</f>
        <v xml:space="preserve">Huyện Thoại Sơn </v>
      </c>
      <c r="C10" s="1">
        <v>30682</v>
      </c>
      <c r="D10" s="9">
        <v>6</v>
      </c>
      <c r="E10" s="10" t="str">
        <f>VLOOKUP(C10,[1]DanhMuc_31_03_2012!B$7:C$173,2,0)</f>
        <v>Thị trấn Núi Sập</v>
      </c>
      <c r="F10" s="10">
        <v>1</v>
      </c>
      <c r="G10" s="10" t="str">
        <f t="shared" si="0"/>
        <v>3068201</v>
      </c>
      <c r="H10" s="10" t="str">
        <f>VLOOKUP(VALUE(G10),[1]Danhmuc_31_3_2012!E$6:G$894,3,0)</f>
        <v>Ấp Đông Sơn 1</v>
      </c>
      <c r="I10" s="10" t="s">
        <v>123</v>
      </c>
      <c r="J10" s="10"/>
      <c r="K10" s="10" t="str">
        <f>IFERROR(VLOOKUP(J10,dm_ts!$B$3:$C$24,2,0)," ")</f>
        <v xml:space="preserve"> </v>
      </c>
      <c r="L10" s="10"/>
      <c r="M10" s="10"/>
      <c r="O10" s="1" t="s">
        <v>380</v>
      </c>
      <c r="Q10" s="1" t="str">
        <f>IFERROR(VLOOKUP(P10,dm_ts!$G$4:$H$9,2,0)," ")</f>
        <v xml:space="preserve"> </v>
      </c>
      <c r="Z10" s="1">
        <v>0</v>
      </c>
      <c r="AA10" s="1" t="str">
        <f>IFERROR(VLOOKUP(Z10,dm_ts!$G$12:$H$14,2,0)," ")</f>
        <v xml:space="preserve"> </v>
      </c>
      <c r="AK10" s="1" t="str">
        <f>IFERROR(VLOOKUP(AJ10,dm_ts!$B$3:$C$24,2,0)," ")</f>
        <v xml:space="preserve"> </v>
      </c>
      <c r="AO10" s="1" t="str">
        <f t="shared" si="1"/>
        <v xml:space="preserve"> </v>
      </c>
      <c r="AQ10" s="1" t="str">
        <f>IFERROR(VLOOKUP(AP10,dm_ts!$G$4:$H$9,2,0)," ")</f>
        <v xml:space="preserve"> </v>
      </c>
      <c r="BB10" s="1" t="str">
        <f>IFERROR(VLOOKUP(BA10,dm_ts!$B$3:$C$24,2,0)," ")</f>
        <v xml:space="preserve"> </v>
      </c>
      <c r="BF10" s="1" t="str">
        <f t="shared" si="2"/>
        <v xml:space="preserve"> </v>
      </c>
      <c r="BH10" s="1" t="str">
        <f>IFERROR(VLOOKUP(BG10,dm_ts!$G$4:$H$9,2,0)," ")</f>
        <v xml:space="preserve"> </v>
      </c>
      <c r="DF10" s="1">
        <v>3000</v>
      </c>
      <c r="DG10" s="1">
        <v>2500</v>
      </c>
      <c r="DH10" s="1">
        <v>1</v>
      </c>
      <c r="DI10" s="1">
        <v>2</v>
      </c>
    </row>
    <row r="11" spans="1:118" x14ac:dyDescent="0.2">
      <c r="A11" s="1">
        <v>894</v>
      </c>
      <c r="B11" s="1" t="str">
        <f>VLOOKUP(A11,'[1]Danh muc huyen'!B$8:C$18,2,0)</f>
        <v xml:space="preserve">Huyện Thoại Sơn </v>
      </c>
      <c r="C11" s="1">
        <v>30682</v>
      </c>
      <c r="D11" s="9">
        <v>7</v>
      </c>
      <c r="E11" s="10" t="str">
        <f>VLOOKUP(C11,[1]DanhMuc_31_03_2012!B$7:C$173,2,0)</f>
        <v>Thị trấn Núi Sập</v>
      </c>
      <c r="F11" s="10">
        <v>3</v>
      </c>
      <c r="G11" s="10" t="str">
        <f t="shared" si="0"/>
        <v>3068203</v>
      </c>
      <c r="H11" s="10" t="str">
        <f>VLOOKUP(VALUE(G11),[1]Danhmuc_31_3_2012!E$6:G$894,3,0)</f>
        <v>Ấp Đông Sơn 2</v>
      </c>
      <c r="I11" s="10" t="s">
        <v>126</v>
      </c>
      <c r="J11" s="10">
        <v>1</v>
      </c>
      <c r="K11" s="10" t="str">
        <f>IFERROR(VLOOKUP(J11,dm_ts!$B$3:$C$24,2,0)," ")</f>
        <v>Cá tra</v>
      </c>
      <c r="L11" s="10">
        <v>13000</v>
      </c>
      <c r="M11" s="10">
        <v>12500</v>
      </c>
      <c r="N11" s="1">
        <v>2</v>
      </c>
      <c r="O11" s="1" t="s">
        <v>379</v>
      </c>
      <c r="P11" s="1">
        <v>0</v>
      </c>
      <c r="Q11" s="1" t="str">
        <f>IFERROR(VLOOKUP(P11,dm_ts!$G$4:$H$9,2,0)," ")</f>
        <v xml:space="preserve"> </v>
      </c>
      <c r="T11" s="1">
        <v>1</v>
      </c>
      <c r="U11" s="1">
        <v>2</v>
      </c>
      <c r="V11" s="1">
        <v>500</v>
      </c>
      <c r="W11" s="1">
        <v>43299</v>
      </c>
      <c r="X11" s="1">
        <v>43209</v>
      </c>
      <c r="Y11" s="1">
        <v>3</v>
      </c>
      <c r="Z11" s="1">
        <v>2</v>
      </c>
      <c r="AA11" s="1" t="str">
        <f>IFERROR(VLOOKUP(Z11,dm_ts!$G$12:$H$14,2,0)," ")</f>
        <v>Tiêu thụ nội địa</v>
      </c>
      <c r="AK11" s="1" t="str">
        <f>IFERROR(VLOOKUP(AJ11,dm_ts!$B$3:$C$24,2,0)," ")</f>
        <v xml:space="preserve"> </v>
      </c>
      <c r="AO11" s="1" t="str">
        <f t="shared" si="1"/>
        <v xml:space="preserve"> </v>
      </c>
      <c r="AQ11" s="1" t="str">
        <f>IFERROR(VLOOKUP(AP11,dm_ts!$G$4:$H$9,2,0)," ")</f>
        <v xml:space="preserve"> </v>
      </c>
      <c r="BB11" s="1" t="str">
        <f>IFERROR(VLOOKUP(BA11,dm_ts!$B$3:$C$24,2,0)," ")</f>
        <v xml:space="preserve"> </v>
      </c>
      <c r="BF11" s="1" t="str">
        <f t="shared" si="2"/>
        <v xml:space="preserve"> </v>
      </c>
      <c r="BH11" s="1" t="str">
        <f>IFERROR(VLOOKUP(BG11,dm_ts!$G$4:$H$9,2,0)," ")</f>
        <v xml:space="preserve"> </v>
      </c>
      <c r="BR11" s="1">
        <v>1</v>
      </c>
      <c r="BS11" s="1">
        <v>2</v>
      </c>
      <c r="BT11" s="1">
        <v>43177</v>
      </c>
      <c r="BU11" s="1">
        <v>43452</v>
      </c>
      <c r="BV11" s="1">
        <v>1300</v>
      </c>
      <c r="BW11" s="1">
        <v>3</v>
      </c>
      <c r="BX11" s="1">
        <v>1000</v>
      </c>
      <c r="DF11" s="1">
        <v>1300</v>
      </c>
      <c r="DG11" s="1">
        <v>1300</v>
      </c>
      <c r="DH11" s="1">
        <v>1</v>
      </c>
      <c r="DI11" s="1">
        <v>2</v>
      </c>
    </row>
    <row r="12" spans="1:118" x14ac:dyDescent="0.2">
      <c r="A12" s="1">
        <v>894</v>
      </c>
      <c r="B12" s="1" t="str">
        <f>VLOOKUP(A12,'[1]Danh muc huyen'!B$8:C$18,2,0)</f>
        <v xml:space="preserve">Huyện Thoại Sơn </v>
      </c>
      <c r="C12" s="1">
        <v>30682</v>
      </c>
      <c r="D12" s="9">
        <v>8</v>
      </c>
      <c r="E12" s="10" t="str">
        <f>VLOOKUP(C12,[1]DanhMuc_31_03_2012!B$7:C$173,2,0)</f>
        <v>Thị trấn Núi Sập</v>
      </c>
      <c r="F12" s="10">
        <v>3</v>
      </c>
      <c r="G12" s="10" t="str">
        <f t="shared" si="0"/>
        <v>3068203</v>
      </c>
      <c r="H12" s="10" t="str">
        <f>VLOOKUP(VALUE(G12),[1]Danhmuc_31_3_2012!E$6:G$894,3,0)</f>
        <v>Ấp Đông Sơn 2</v>
      </c>
      <c r="I12" s="10" t="s">
        <v>128</v>
      </c>
      <c r="J12" s="10">
        <v>1</v>
      </c>
      <c r="K12" s="10" t="str">
        <f>IFERROR(VLOOKUP(J12,dm_ts!$B$3:$C$24,2,0)," ")</f>
        <v>Cá tra</v>
      </c>
      <c r="L12" s="10">
        <v>1000</v>
      </c>
      <c r="M12" s="10">
        <v>950</v>
      </c>
      <c r="N12" s="1">
        <v>2</v>
      </c>
      <c r="O12" s="1" t="s">
        <v>379</v>
      </c>
      <c r="P12" s="1">
        <v>0</v>
      </c>
      <c r="Q12" s="1" t="str">
        <f>IFERROR(VLOOKUP(P12,dm_ts!$G$4:$H$9,2,0)," ")</f>
        <v xml:space="preserve"> </v>
      </c>
      <c r="T12" s="1">
        <v>1</v>
      </c>
      <c r="U12" s="1">
        <v>1.8</v>
      </c>
      <c r="V12" s="1">
        <v>300</v>
      </c>
      <c r="W12" s="1">
        <v>43330</v>
      </c>
      <c r="X12" s="1">
        <v>43209</v>
      </c>
      <c r="Y12" s="1">
        <v>3</v>
      </c>
      <c r="Z12" s="1">
        <v>2</v>
      </c>
      <c r="AA12" s="1" t="str">
        <f>IFERROR(VLOOKUP(Z12,dm_ts!$G$12:$H$14,2,0)," ")</f>
        <v>Tiêu thụ nội địa</v>
      </c>
      <c r="AK12" s="1" t="str">
        <f>IFERROR(VLOOKUP(AJ12,dm_ts!$B$3:$C$24,2,0)," ")</f>
        <v xml:space="preserve"> </v>
      </c>
      <c r="AO12" s="1" t="str">
        <f t="shared" si="1"/>
        <v xml:space="preserve"> </v>
      </c>
      <c r="AQ12" s="1" t="str">
        <f>IFERROR(VLOOKUP(AP12,dm_ts!$G$4:$H$9,2,0)," ")</f>
        <v xml:space="preserve"> </v>
      </c>
      <c r="BB12" s="1" t="str">
        <f>IFERROR(VLOOKUP(BA12,dm_ts!$B$3:$C$24,2,0)," ")</f>
        <v xml:space="preserve"> </v>
      </c>
      <c r="BF12" s="1" t="str">
        <f t="shared" si="2"/>
        <v xml:space="preserve"> </v>
      </c>
      <c r="BH12" s="1" t="str">
        <f>IFERROR(VLOOKUP(BG12,dm_ts!$G$4:$H$9,2,0)," ")</f>
        <v xml:space="preserve"> </v>
      </c>
      <c r="DF12" s="1">
        <v>1000</v>
      </c>
      <c r="DG12" s="1">
        <v>1000</v>
      </c>
      <c r="DH12" s="1">
        <v>1</v>
      </c>
      <c r="DI12" s="1">
        <v>2</v>
      </c>
    </row>
    <row r="13" spans="1:118" x14ac:dyDescent="0.2">
      <c r="A13" s="1">
        <v>894</v>
      </c>
      <c r="B13" s="1" t="str">
        <f>VLOOKUP(A13,'[1]Danh muc huyen'!B$8:C$18,2,0)</f>
        <v xml:space="preserve">Huyện Thoại Sơn </v>
      </c>
      <c r="C13" s="1">
        <v>30682</v>
      </c>
      <c r="D13" s="9">
        <v>9</v>
      </c>
      <c r="E13" s="10" t="str">
        <f>VLOOKUP(C13,[1]DanhMuc_31_03_2012!B$7:C$173,2,0)</f>
        <v>Thị trấn Núi Sập</v>
      </c>
      <c r="F13" s="10">
        <v>5</v>
      </c>
      <c r="G13" s="10" t="str">
        <f t="shared" si="0"/>
        <v>3068205</v>
      </c>
      <c r="H13" s="10" t="str">
        <f>VLOOKUP(VALUE(G13),[1]Danhmuc_31_3_2012!E$6:G$894,3,0)</f>
        <v>Ấp Tây Sơn</v>
      </c>
      <c r="I13" s="10" t="s">
        <v>129</v>
      </c>
      <c r="J13" s="10"/>
      <c r="K13" s="10" t="str">
        <f>IFERROR(VLOOKUP(J13,dm_ts!$B$3:$C$24,2,0)," ")</f>
        <v xml:space="preserve"> </v>
      </c>
      <c r="L13" s="10"/>
      <c r="M13" s="10"/>
      <c r="O13" s="1" t="s">
        <v>380</v>
      </c>
      <c r="Q13" s="1" t="str">
        <f>IFERROR(VLOOKUP(P13,dm_ts!$G$4:$H$9,2,0)," ")</f>
        <v xml:space="preserve"> </v>
      </c>
      <c r="Z13" s="1">
        <v>0</v>
      </c>
      <c r="AA13" s="1" t="str">
        <f>IFERROR(VLOOKUP(Z13,dm_ts!$G$12:$H$14,2,0)," ")</f>
        <v xml:space="preserve"> </v>
      </c>
      <c r="AK13" s="1" t="str">
        <f>IFERROR(VLOOKUP(AJ13,dm_ts!$B$3:$C$24,2,0)," ")</f>
        <v xml:space="preserve"> </v>
      </c>
      <c r="AO13" s="1" t="str">
        <f t="shared" si="1"/>
        <v xml:space="preserve"> </v>
      </c>
      <c r="AQ13" s="1" t="str">
        <f>IFERROR(VLOOKUP(AP13,dm_ts!$G$4:$H$9,2,0)," ")</f>
        <v xml:space="preserve"> </v>
      </c>
      <c r="BB13" s="1" t="str">
        <f>IFERROR(VLOOKUP(BA13,dm_ts!$B$3:$C$24,2,0)," ")</f>
        <v xml:space="preserve"> </v>
      </c>
      <c r="BF13" s="1" t="str">
        <f t="shared" si="2"/>
        <v xml:space="preserve"> </v>
      </c>
      <c r="BH13" s="1" t="str">
        <f>IFERROR(VLOOKUP(BG13,dm_ts!$G$4:$H$9,2,0)," ")</f>
        <v xml:space="preserve"> </v>
      </c>
      <c r="DF13" s="1">
        <v>7000</v>
      </c>
      <c r="DG13" s="1">
        <v>6500</v>
      </c>
      <c r="DH13" s="1">
        <v>1</v>
      </c>
      <c r="DI13" s="1">
        <v>2</v>
      </c>
    </row>
    <row r="14" spans="1:118" x14ac:dyDescent="0.2">
      <c r="A14" s="1">
        <v>894</v>
      </c>
      <c r="B14" s="1" t="str">
        <f>VLOOKUP(A14,'[1]Danh muc huyen'!B$8:C$18,2,0)</f>
        <v xml:space="preserve">Huyện Thoại Sơn </v>
      </c>
      <c r="C14" s="1">
        <v>30682</v>
      </c>
      <c r="D14" s="9">
        <v>10</v>
      </c>
      <c r="E14" s="10" t="str">
        <f>VLOOKUP(C14,[1]DanhMuc_31_03_2012!B$7:C$173,2,0)</f>
        <v>Thị trấn Núi Sập</v>
      </c>
      <c r="F14" s="10">
        <v>5</v>
      </c>
      <c r="G14" s="10" t="str">
        <f t="shared" si="0"/>
        <v>3068205</v>
      </c>
      <c r="H14" s="10" t="str">
        <f>VLOOKUP(VALUE(G14),[1]Danhmuc_31_3_2012!E$6:G$894,3,0)</f>
        <v>Ấp Tây Sơn</v>
      </c>
      <c r="I14" s="10" t="s">
        <v>131</v>
      </c>
      <c r="J14" s="10"/>
      <c r="K14" s="10" t="str">
        <f>IFERROR(VLOOKUP(J14,dm_ts!$B$3:$C$24,2,0)," ")</f>
        <v xml:space="preserve"> </v>
      </c>
      <c r="L14" s="10"/>
      <c r="M14" s="10"/>
      <c r="O14" s="1" t="s">
        <v>380</v>
      </c>
      <c r="Q14" s="1" t="str">
        <f>IFERROR(VLOOKUP(P14,dm_ts!$G$4:$H$9,2,0)," ")</f>
        <v xml:space="preserve"> </v>
      </c>
      <c r="Z14" s="1">
        <v>0</v>
      </c>
      <c r="AA14" s="1" t="str">
        <f>IFERROR(VLOOKUP(Z14,dm_ts!$G$12:$H$14,2,0)," ")</f>
        <v xml:space="preserve"> </v>
      </c>
      <c r="AK14" s="1" t="str">
        <f>IFERROR(VLOOKUP(AJ14,dm_ts!$B$3:$C$24,2,0)," ")</f>
        <v xml:space="preserve"> </v>
      </c>
      <c r="AO14" s="1" t="str">
        <f t="shared" si="1"/>
        <v xml:space="preserve"> </v>
      </c>
      <c r="AQ14" s="1" t="str">
        <f>IFERROR(VLOOKUP(AP14,dm_ts!$G$4:$H$9,2,0)," ")</f>
        <v xml:space="preserve"> </v>
      </c>
      <c r="BB14" s="1" t="str">
        <f>IFERROR(VLOOKUP(BA14,dm_ts!$B$3:$C$24,2,0)," ")</f>
        <v xml:space="preserve"> </v>
      </c>
      <c r="BF14" s="1" t="str">
        <f t="shared" si="2"/>
        <v xml:space="preserve"> </v>
      </c>
      <c r="BH14" s="1" t="str">
        <f>IFERROR(VLOOKUP(BG14,dm_ts!$G$4:$H$9,2,0)," ")</f>
        <v xml:space="preserve"> </v>
      </c>
      <c r="DF14" s="1">
        <v>3000</v>
      </c>
      <c r="DG14" s="1">
        <v>2500</v>
      </c>
      <c r="DH14" s="1">
        <v>1</v>
      </c>
      <c r="DI14" s="1">
        <v>2</v>
      </c>
    </row>
    <row r="15" spans="1:118" x14ac:dyDescent="0.2">
      <c r="A15" s="1">
        <v>894</v>
      </c>
      <c r="B15" s="1" t="str">
        <f>VLOOKUP(A15,'[1]Danh muc huyen'!B$8:C$18,2,0)</f>
        <v xml:space="preserve">Huyện Thoại Sơn </v>
      </c>
      <c r="C15" s="1">
        <v>30682</v>
      </c>
      <c r="D15" s="9">
        <v>11</v>
      </c>
      <c r="E15" s="10" t="str">
        <f>VLOOKUP(C15,[1]DanhMuc_31_03_2012!B$7:C$173,2,0)</f>
        <v>Thị trấn Núi Sập</v>
      </c>
      <c r="F15" s="10">
        <v>5</v>
      </c>
      <c r="G15" s="10" t="str">
        <f t="shared" si="0"/>
        <v>3068205</v>
      </c>
      <c r="H15" s="10" t="str">
        <f>VLOOKUP(VALUE(G15),[1]Danhmuc_31_3_2012!E$6:G$894,3,0)</f>
        <v>Ấp Tây Sơn</v>
      </c>
      <c r="I15" s="10" t="s">
        <v>130</v>
      </c>
      <c r="J15" s="10"/>
      <c r="K15" s="10" t="str">
        <f>IFERROR(VLOOKUP(J15,dm_ts!$B$3:$C$24,2,0)," ")</f>
        <v xml:space="preserve"> </v>
      </c>
      <c r="L15" s="10"/>
      <c r="M15" s="10"/>
      <c r="O15" s="1" t="s">
        <v>380</v>
      </c>
      <c r="Q15" s="1" t="str">
        <f>IFERROR(VLOOKUP(P15,dm_ts!$G$4:$H$9,2,0)," ")</f>
        <v xml:space="preserve"> </v>
      </c>
      <c r="Z15" s="1">
        <v>0</v>
      </c>
      <c r="AA15" s="1" t="str">
        <f>IFERROR(VLOOKUP(Z15,dm_ts!$G$12:$H$14,2,0)," ")</f>
        <v xml:space="preserve"> </v>
      </c>
      <c r="AK15" s="1" t="str">
        <f>IFERROR(VLOOKUP(AJ15,dm_ts!$B$3:$C$24,2,0)," ")</f>
        <v xml:space="preserve"> </v>
      </c>
      <c r="AO15" s="1" t="str">
        <f t="shared" si="1"/>
        <v xml:space="preserve"> </v>
      </c>
      <c r="AQ15" s="1" t="str">
        <f>IFERROR(VLOOKUP(AP15,dm_ts!$G$4:$H$9,2,0)," ")</f>
        <v xml:space="preserve"> </v>
      </c>
      <c r="BB15" s="1" t="str">
        <f>IFERROR(VLOOKUP(BA15,dm_ts!$B$3:$C$24,2,0)," ")</f>
        <v xml:space="preserve"> </v>
      </c>
      <c r="BF15" s="1" t="str">
        <f t="shared" si="2"/>
        <v xml:space="preserve"> </v>
      </c>
      <c r="BH15" s="1" t="str">
        <f>IFERROR(VLOOKUP(BG15,dm_ts!$G$4:$H$9,2,0)," ")</f>
        <v xml:space="preserve"> </v>
      </c>
      <c r="BR15" s="1">
        <v>1</v>
      </c>
      <c r="BS15" s="1">
        <v>1</v>
      </c>
      <c r="BT15" s="1">
        <v>43177</v>
      </c>
      <c r="BU15" s="1">
        <v>43452</v>
      </c>
      <c r="BV15" s="1">
        <v>5500</v>
      </c>
      <c r="BW15" s="1">
        <v>130</v>
      </c>
      <c r="BX15" s="1">
        <v>0.8</v>
      </c>
      <c r="DF15" s="1">
        <v>6000</v>
      </c>
      <c r="DG15" s="1">
        <v>5500</v>
      </c>
      <c r="DH15" s="1">
        <v>1</v>
      </c>
      <c r="DI15" s="1">
        <v>2</v>
      </c>
    </row>
    <row r="16" spans="1:118" x14ac:dyDescent="0.2">
      <c r="A16" s="1">
        <v>894</v>
      </c>
      <c r="B16" s="1" t="str">
        <f>VLOOKUP(A16,'[1]Danh muc huyen'!B$8:C$18,2,0)</f>
        <v xml:space="preserve">Huyện Thoại Sơn </v>
      </c>
      <c r="C16" s="1">
        <v>30685</v>
      </c>
      <c r="D16" s="9">
        <v>12</v>
      </c>
      <c r="E16" s="10" t="str">
        <f>VLOOKUP(C16,[1]DanhMuc_31_03_2012!B$7:C$173,2,0)</f>
        <v>Thị trấn Phú Hòa</v>
      </c>
      <c r="F16" s="10">
        <v>3</v>
      </c>
      <c r="G16" s="10" t="str">
        <f t="shared" si="0"/>
        <v>3068503</v>
      </c>
      <c r="H16" s="10" t="str">
        <f>VLOOKUP(VALUE(G16),[1]Danhmuc_31_3_2012!E$6:G$894,3,0)</f>
        <v>Ấp Phú Thiện</v>
      </c>
      <c r="I16" s="10" t="s">
        <v>132</v>
      </c>
      <c r="J16" s="10">
        <v>3</v>
      </c>
      <c r="K16" s="10" t="str">
        <f>IFERROR(VLOOKUP(J16,dm_ts!$B$3:$C$24,2,0)," ")</f>
        <v>Cá lóc</v>
      </c>
      <c r="L16" s="10">
        <v>2000</v>
      </c>
      <c r="M16" s="10">
        <v>1900</v>
      </c>
      <c r="N16" s="1">
        <v>1</v>
      </c>
      <c r="O16" s="1" t="s">
        <v>381</v>
      </c>
      <c r="P16" s="1">
        <v>0</v>
      </c>
      <c r="Q16" s="1" t="str">
        <f>IFERROR(VLOOKUP(P16,dm_ts!$G$4:$H$9,2,0)," ")</f>
        <v xml:space="preserve"> </v>
      </c>
      <c r="T16" s="1">
        <v>0.2</v>
      </c>
      <c r="U16" s="1">
        <v>22</v>
      </c>
      <c r="V16" s="1">
        <v>400</v>
      </c>
      <c r="W16" s="1">
        <v>43330</v>
      </c>
      <c r="X16" s="1">
        <v>43178</v>
      </c>
      <c r="Y16" s="1">
        <v>6</v>
      </c>
      <c r="Z16" s="1">
        <v>2</v>
      </c>
      <c r="AA16" s="1" t="str">
        <f>IFERROR(VLOOKUP(Z16,dm_ts!$G$12:$H$14,2,0)," ")</f>
        <v>Tiêu thụ nội địa</v>
      </c>
      <c r="AK16" s="1" t="str">
        <f>IFERROR(VLOOKUP(AJ16,dm_ts!$B$3:$C$24,2,0)," ")</f>
        <v xml:space="preserve"> </v>
      </c>
      <c r="AO16" s="1" t="str">
        <f t="shared" si="1"/>
        <v xml:space="preserve"> </v>
      </c>
      <c r="AQ16" s="1" t="str">
        <f>IFERROR(VLOOKUP(AP16,dm_ts!$G$4:$H$9,2,0)," ")</f>
        <v xml:space="preserve"> </v>
      </c>
      <c r="BB16" s="1" t="str">
        <f>IFERROR(VLOOKUP(BA16,dm_ts!$B$3:$C$24,2,0)," ")</f>
        <v xml:space="preserve"> </v>
      </c>
      <c r="BF16" s="1" t="str">
        <f t="shared" si="2"/>
        <v xml:space="preserve"> </v>
      </c>
      <c r="BH16" s="1" t="str">
        <f>IFERROR(VLOOKUP(BG16,dm_ts!$G$4:$H$9,2,0)," ")</f>
        <v xml:space="preserve"> </v>
      </c>
      <c r="DF16" s="1">
        <v>18000</v>
      </c>
      <c r="DG16" s="1">
        <v>18000</v>
      </c>
      <c r="DH16" s="1">
        <v>3</v>
      </c>
      <c r="DI16" s="1">
        <v>2</v>
      </c>
    </row>
    <row r="17" spans="1:113" x14ac:dyDescent="0.2">
      <c r="A17" s="1">
        <v>894</v>
      </c>
      <c r="B17" s="1" t="str">
        <f>VLOOKUP(A17,'[1]Danh muc huyen'!B$8:C$18,2,0)</f>
        <v xml:space="preserve">Huyện Thoại Sơn </v>
      </c>
      <c r="C17" s="1">
        <v>30685</v>
      </c>
      <c r="D17" s="9">
        <v>13</v>
      </c>
      <c r="E17" s="10" t="str">
        <f>VLOOKUP(C17,[1]DanhMuc_31_03_2012!B$7:C$173,2,0)</f>
        <v>Thị trấn Phú Hòa</v>
      </c>
      <c r="F17" s="10">
        <v>3</v>
      </c>
      <c r="G17" s="10" t="str">
        <f t="shared" si="0"/>
        <v>3068503</v>
      </c>
      <c r="H17" s="10" t="str">
        <f>VLOOKUP(VALUE(G17),[1]Danhmuc_31_3_2012!E$6:G$894,3,0)</f>
        <v>Ấp Phú Thiện</v>
      </c>
      <c r="I17" s="10" t="s">
        <v>133</v>
      </c>
      <c r="J17" s="10"/>
      <c r="K17" s="10" t="str">
        <f>IFERROR(VLOOKUP(J17,dm_ts!$B$3:$C$24,2,0)," ")</f>
        <v xml:space="preserve"> </v>
      </c>
      <c r="L17" s="10"/>
      <c r="M17" s="10"/>
      <c r="O17" s="1" t="s">
        <v>380</v>
      </c>
      <c r="Q17" s="1" t="str">
        <f>IFERROR(VLOOKUP(P17,dm_ts!$G$4:$H$9,2,0)," ")</f>
        <v xml:space="preserve"> </v>
      </c>
      <c r="Z17" s="1">
        <v>0</v>
      </c>
      <c r="AA17" s="1" t="str">
        <f>IFERROR(VLOOKUP(Z17,dm_ts!$G$12:$H$14,2,0)," ")</f>
        <v xml:space="preserve"> </v>
      </c>
      <c r="AK17" s="1" t="str">
        <f>IFERROR(VLOOKUP(AJ17,dm_ts!$B$3:$C$24,2,0)," ")</f>
        <v xml:space="preserve"> </v>
      </c>
      <c r="AO17" s="1" t="str">
        <f t="shared" si="1"/>
        <v xml:space="preserve"> </v>
      </c>
      <c r="AQ17" s="1" t="str">
        <f>IFERROR(VLOOKUP(AP17,dm_ts!$G$4:$H$9,2,0)," ")</f>
        <v xml:space="preserve"> </v>
      </c>
      <c r="BB17" s="1" t="str">
        <f>IFERROR(VLOOKUP(BA17,dm_ts!$B$3:$C$24,2,0)," ")</f>
        <v xml:space="preserve"> </v>
      </c>
      <c r="BF17" s="1" t="str">
        <f t="shared" si="2"/>
        <v xml:space="preserve"> </v>
      </c>
      <c r="BH17" s="1" t="str">
        <f>IFERROR(VLOOKUP(BG17,dm_ts!$G$4:$H$9,2,0)," ")</f>
        <v xml:space="preserve"> </v>
      </c>
      <c r="DF17" s="1">
        <v>4500</v>
      </c>
      <c r="DG17" s="1">
        <v>4500</v>
      </c>
      <c r="DH17" s="1">
        <v>1</v>
      </c>
      <c r="DI17" s="1">
        <v>2</v>
      </c>
    </row>
    <row r="18" spans="1:113" x14ac:dyDescent="0.2">
      <c r="A18" s="1">
        <v>894</v>
      </c>
      <c r="B18" s="1" t="str">
        <f>VLOOKUP(A18,'[1]Danh muc huyen'!B$8:C$18,2,0)</f>
        <v xml:space="preserve">Huyện Thoại Sơn </v>
      </c>
      <c r="C18" s="1">
        <v>30685</v>
      </c>
      <c r="D18" s="9">
        <v>14</v>
      </c>
      <c r="E18" s="10" t="str">
        <f>VLOOKUP(C18,[1]DanhMuc_31_03_2012!B$7:C$173,2,0)</f>
        <v>Thị trấn Phú Hòa</v>
      </c>
      <c r="F18" s="10">
        <v>5</v>
      </c>
      <c r="G18" s="10" t="str">
        <f t="shared" si="0"/>
        <v>3068505</v>
      </c>
      <c r="H18" s="10" t="str">
        <f>VLOOKUP(VALUE(G18),[1]Danhmuc_31_3_2012!E$6:G$894,3,0)</f>
        <v>Ấp Hòa Đông</v>
      </c>
      <c r="I18" s="10" t="s">
        <v>134</v>
      </c>
      <c r="J18" s="10"/>
      <c r="K18" s="10" t="str">
        <f>IFERROR(VLOOKUP(J18,dm_ts!$B$3:$C$24,2,0)," ")</f>
        <v xml:space="preserve"> </v>
      </c>
      <c r="L18" s="10"/>
      <c r="M18" s="10"/>
      <c r="O18" s="1" t="s">
        <v>380</v>
      </c>
      <c r="Q18" s="1" t="str">
        <f>IFERROR(VLOOKUP(P18,dm_ts!$G$4:$H$9,2,0)," ")</f>
        <v xml:space="preserve"> </v>
      </c>
      <c r="Z18" s="1">
        <v>0</v>
      </c>
      <c r="AA18" s="1" t="str">
        <f>IFERROR(VLOOKUP(Z18,dm_ts!$G$12:$H$14,2,0)," ")</f>
        <v xml:space="preserve"> </v>
      </c>
      <c r="AK18" s="1" t="str">
        <f>IFERROR(VLOOKUP(AJ18,dm_ts!$B$3:$C$24,2,0)," ")</f>
        <v xml:space="preserve"> </v>
      </c>
      <c r="AO18" s="1" t="str">
        <f t="shared" si="1"/>
        <v xml:space="preserve"> </v>
      </c>
      <c r="AQ18" s="1" t="str">
        <f>IFERROR(VLOOKUP(AP18,dm_ts!$G$4:$H$9,2,0)," ")</f>
        <v xml:space="preserve"> </v>
      </c>
      <c r="BB18" s="1" t="str">
        <f>IFERROR(VLOOKUP(BA18,dm_ts!$B$3:$C$24,2,0)," ")</f>
        <v xml:space="preserve"> </v>
      </c>
      <c r="BF18" s="1" t="str">
        <f t="shared" si="2"/>
        <v xml:space="preserve"> </v>
      </c>
      <c r="BH18" s="1" t="str">
        <f>IFERROR(VLOOKUP(BG18,dm_ts!$G$4:$H$9,2,0)," ")</f>
        <v xml:space="preserve"> </v>
      </c>
      <c r="DF18" s="1">
        <v>6000</v>
      </c>
      <c r="DG18" s="1">
        <v>6000</v>
      </c>
      <c r="DH18" s="1">
        <v>2</v>
      </c>
      <c r="DI18" s="1">
        <v>2</v>
      </c>
    </row>
    <row r="19" spans="1:113" x14ac:dyDescent="0.2">
      <c r="A19" s="1">
        <v>894</v>
      </c>
      <c r="B19" s="1" t="str">
        <f>VLOOKUP(A19,'[1]Danh muc huyen'!B$8:C$18,2,0)</f>
        <v xml:space="preserve">Huyện Thoại Sơn </v>
      </c>
      <c r="C19" s="1">
        <v>30685</v>
      </c>
      <c r="D19" s="9">
        <v>15</v>
      </c>
      <c r="E19" s="10" t="str">
        <f>VLOOKUP(C19,[1]DanhMuc_31_03_2012!B$7:C$173,2,0)</f>
        <v>Thị trấn Phú Hòa</v>
      </c>
      <c r="F19" s="10">
        <v>5</v>
      </c>
      <c r="G19" s="10" t="str">
        <f t="shared" si="0"/>
        <v>3068505</v>
      </c>
      <c r="H19" s="10" t="str">
        <f>VLOOKUP(VALUE(G19),[1]Danhmuc_31_3_2012!E$6:G$894,3,0)</f>
        <v>Ấp Hòa Đông</v>
      </c>
      <c r="I19" s="10" t="s">
        <v>136</v>
      </c>
      <c r="J19" s="10"/>
      <c r="K19" s="10" t="str">
        <f>IFERROR(VLOOKUP(J19,dm_ts!$B$3:$C$24,2,0)," ")</f>
        <v xml:space="preserve"> </v>
      </c>
      <c r="L19" s="10"/>
      <c r="M19" s="10"/>
      <c r="O19" s="1" t="s">
        <v>380</v>
      </c>
      <c r="Q19" s="1" t="str">
        <f>IFERROR(VLOOKUP(P19,dm_ts!$G$4:$H$9,2,0)," ")</f>
        <v xml:space="preserve"> </v>
      </c>
      <c r="Z19" s="1">
        <v>0</v>
      </c>
      <c r="AA19" s="1" t="str">
        <f>IFERROR(VLOOKUP(Z19,dm_ts!$G$12:$H$14,2,0)," ")</f>
        <v xml:space="preserve"> </v>
      </c>
      <c r="AK19" s="1" t="str">
        <f>IFERROR(VLOOKUP(AJ19,dm_ts!$B$3:$C$24,2,0)," ")</f>
        <v xml:space="preserve"> </v>
      </c>
      <c r="AO19" s="1" t="str">
        <f t="shared" si="1"/>
        <v xml:space="preserve"> </v>
      </c>
      <c r="AQ19" s="1" t="str">
        <f>IFERROR(VLOOKUP(AP19,dm_ts!$G$4:$H$9,2,0)," ")</f>
        <v xml:space="preserve"> </v>
      </c>
      <c r="BB19" s="1" t="str">
        <f>IFERROR(VLOOKUP(BA19,dm_ts!$B$3:$C$24,2,0)," ")</f>
        <v xml:space="preserve"> </v>
      </c>
      <c r="BF19" s="1" t="str">
        <f t="shared" si="2"/>
        <v xml:space="preserve"> </v>
      </c>
      <c r="BH19" s="1" t="str">
        <f>IFERROR(VLOOKUP(BG19,dm_ts!$G$4:$H$9,2,0)," ")</f>
        <v xml:space="preserve"> </v>
      </c>
      <c r="DF19" s="1">
        <v>5000</v>
      </c>
      <c r="DG19" s="1">
        <v>5000</v>
      </c>
      <c r="DH19" s="1">
        <v>1</v>
      </c>
      <c r="DI19" s="1">
        <v>2</v>
      </c>
    </row>
    <row r="20" spans="1:113" x14ac:dyDescent="0.2">
      <c r="A20" s="1">
        <v>894</v>
      </c>
      <c r="B20" s="1" t="str">
        <f>VLOOKUP(A20,'[1]Danh muc huyen'!B$8:C$18,2,0)</f>
        <v xml:space="preserve">Huyện Thoại Sơn </v>
      </c>
      <c r="C20" s="1">
        <v>30685</v>
      </c>
      <c r="D20" s="9">
        <v>16</v>
      </c>
      <c r="E20" s="10" t="str">
        <f>VLOOKUP(C20,[1]DanhMuc_31_03_2012!B$7:C$173,2,0)</f>
        <v>Thị trấn Phú Hòa</v>
      </c>
      <c r="F20" s="10">
        <v>5</v>
      </c>
      <c r="G20" s="10" t="str">
        <f t="shared" si="0"/>
        <v>3068505</v>
      </c>
      <c r="H20" s="10" t="str">
        <f>VLOOKUP(VALUE(G20),[1]Danhmuc_31_3_2012!E$6:G$894,3,0)</f>
        <v>Ấp Hòa Đông</v>
      </c>
      <c r="I20" s="10" t="s">
        <v>135</v>
      </c>
      <c r="J20" s="10"/>
      <c r="K20" s="10" t="str">
        <f>IFERROR(VLOOKUP(J20,dm_ts!$B$3:$C$24,2,0)," ")</f>
        <v xml:space="preserve"> </v>
      </c>
      <c r="L20" s="10"/>
      <c r="M20" s="10"/>
      <c r="O20" s="1" t="s">
        <v>380</v>
      </c>
      <c r="Q20" s="1" t="str">
        <f>IFERROR(VLOOKUP(P20,dm_ts!$G$4:$H$9,2,0)," ")</f>
        <v xml:space="preserve"> </v>
      </c>
      <c r="Z20" s="1">
        <v>0</v>
      </c>
      <c r="AA20" s="1" t="str">
        <f>IFERROR(VLOOKUP(Z20,dm_ts!$G$12:$H$14,2,0)," ")</f>
        <v xml:space="preserve"> </v>
      </c>
      <c r="AK20" s="1" t="str">
        <f>IFERROR(VLOOKUP(AJ20,dm_ts!$B$3:$C$24,2,0)," ")</f>
        <v xml:space="preserve"> </v>
      </c>
      <c r="AO20" s="1" t="str">
        <f t="shared" si="1"/>
        <v xml:space="preserve"> </v>
      </c>
      <c r="AQ20" s="1" t="str">
        <f>IFERROR(VLOOKUP(AP20,dm_ts!$G$4:$H$9,2,0)," ")</f>
        <v xml:space="preserve"> </v>
      </c>
      <c r="BB20" s="1" t="str">
        <f>IFERROR(VLOOKUP(BA20,dm_ts!$B$3:$C$24,2,0)," ")</f>
        <v xml:space="preserve"> </v>
      </c>
      <c r="BF20" s="1" t="str">
        <f t="shared" si="2"/>
        <v xml:space="preserve"> </v>
      </c>
      <c r="BH20" s="1" t="str">
        <f>IFERROR(VLOOKUP(BG20,dm_ts!$G$4:$H$9,2,0)," ")</f>
        <v xml:space="preserve"> </v>
      </c>
      <c r="DF20" s="1">
        <v>8000</v>
      </c>
      <c r="DG20" s="1">
        <v>8000</v>
      </c>
      <c r="DH20" s="1">
        <v>2</v>
      </c>
      <c r="DI20" s="1">
        <v>2</v>
      </c>
    </row>
    <row r="21" spans="1:113" x14ac:dyDescent="0.2">
      <c r="A21" s="1">
        <v>894</v>
      </c>
      <c r="B21" s="1" t="str">
        <f>VLOOKUP(A21,'[1]Danh muc huyen'!B$8:C$18,2,0)</f>
        <v xml:space="preserve">Huyện Thoại Sơn </v>
      </c>
      <c r="C21" s="1">
        <v>30685</v>
      </c>
      <c r="D21" s="9">
        <v>17</v>
      </c>
      <c r="E21" s="10" t="str">
        <f>VLOOKUP(C21,[1]DanhMuc_31_03_2012!B$7:C$173,2,0)</f>
        <v>Thị trấn Phú Hòa</v>
      </c>
      <c r="F21" s="10">
        <v>7</v>
      </c>
      <c r="G21" s="10" t="str">
        <f t="shared" si="0"/>
        <v>3068507</v>
      </c>
      <c r="H21" s="10" t="str">
        <f>VLOOKUP(VALUE(G21),[1]Danhmuc_31_3_2012!E$6:G$894,3,0)</f>
        <v>Ấp Thanh Niên</v>
      </c>
      <c r="I21" s="10" t="s">
        <v>137</v>
      </c>
      <c r="J21" s="10">
        <v>3</v>
      </c>
      <c r="K21" s="10" t="str">
        <f>IFERROR(VLOOKUP(J21,dm_ts!$B$3:$C$24,2,0)," ")</f>
        <v>Cá lóc</v>
      </c>
      <c r="L21" s="10">
        <v>400</v>
      </c>
      <c r="M21" s="10">
        <v>350</v>
      </c>
      <c r="N21" s="1">
        <v>1</v>
      </c>
      <c r="O21" s="1" t="s">
        <v>381</v>
      </c>
      <c r="P21" s="1">
        <v>0</v>
      </c>
      <c r="Q21" s="1" t="str">
        <f>IFERROR(VLOOKUP(P21,dm_ts!$G$4:$H$9,2,0)," ")</f>
        <v xml:space="preserve"> </v>
      </c>
      <c r="T21" s="1">
        <v>0.1</v>
      </c>
      <c r="U21" s="1">
        <v>12</v>
      </c>
      <c r="V21" s="1">
        <v>450</v>
      </c>
      <c r="W21" s="1">
        <v>43330</v>
      </c>
      <c r="X21" s="1">
        <v>43150</v>
      </c>
      <c r="Y21" s="1">
        <v>3.5</v>
      </c>
      <c r="Z21" s="1">
        <v>2</v>
      </c>
      <c r="AA21" s="1" t="str">
        <f>IFERROR(VLOOKUP(Z21,dm_ts!$G$12:$H$14,2,0)," ")</f>
        <v>Tiêu thụ nội địa</v>
      </c>
      <c r="AK21" s="1" t="str">
        <f>IFERROR(VLOOKUP(AJ21,dm_ts!$B$3:$C$24,2,0)," ")</f>
        <v xml:space="preserve"> </v>
      </c>
      <c r="AO21" s="1" t="str">
        <f t="shared" si="1"/>
        <v xml:space="preserve"> </v>
      </c>
      <c r="AQ21" s="1" t="str">
        <f>IFERROR(VLOOKUP(AP21,dm_ts!$G$4:$H$9,2,0)," ")</f>
        <v xml:space="preserve"> </v>
      </c>
      <c r="BB21" s="1" t="str">
        <f>IFERROR(VLOOKUP(BA21,dm_ts!$B$3:$C$24,2,0)," ")</f>
        <v xml:space="preserve"> </v>
      </c>
      <c r="BF21" s="1" t="str">
        <f t="shared" si="2"/>
        <v xml:space="preserve"> </v>
      </c>
      <c r="BH21" s="1" t="str">
        <f>IFERROR(VLOOKUP(BG21,dm_ts!$G$4:$H$9,2,0)," ")</f>
        <v xml:space="preserve"> </v>
      </c>
      <c r="BR21" s="1">
        <v>3</v>
      </c>
      <c r="BS21" s="1">
        <v>1</v>
      </c>
      <c r="BT21" s="1">
        <v>43177</v>
      </c>
      <c r="BU21" s="1">
        <v>43452</v>
      </c>
      <c r="BV21" s="1">
        <v>400</v>
      </c>
      <c r="BW21" s="1">
        <v>2</v>
      </c>
      <c r="BX21" s="1">
        <v>600</v>
      </c>
      <c r="DF21" s="1">
        <v>1000</v>
      </c>
      <c r="DG21" s="1">
        <v>1000</v>
      </c>
      <c r="DH21" s="1">
        <v>1</v>
      </c>
      <c r="DI21" s="1">
        <v>2</v>
      </c>
    </row>
    <row r="22" spans="1:113" x14ac:dyDescent="0.2">
      <c r="A22" s="1">
        <v>894</v>
      </c>
      <c r="B22" s="1" t="str">
        <f>VLOOKUP(A22,'[1]Danh muc huyen'!B$8:C$18,2,0)</f>
        <v xml:space="preserve">Huyện Thoại Sơn </v>
      </c>
      <c r="C22" s="1">
        <v>30685</v>
      </c>
      <c r="D22" s="9">
        <v>18</v>
      </c>
      <c r="E22" s="10" t="str">
        <f>VLOOKUP(C22,[1]DanhMuc_31_03_2012!B$7:C$173,2,0)</f>
        <v>Thị trấn Phú Hòa</v>
      </c>
      <c r="F22" s="10">
        <v>7</v>
      </c>
      <c r="G22" s="10" t="str">
        <f t="shared" si="0"/>
        <v>3068507</v>
      </c>
      <c r="H22" s="10" t="str">
        <f>VLOOKUP(VALUE(G22),[1]Danhmuc_31_3_2012!E$6:G$894,3,0)</f>
        <v>Ấp Thanh Niên</v>
      </c>
      <c r="I22" s="10" t="s">
        <v>111</v>
      </c>
      <c r="J22" s="10"/>
      <c r="K22" s="10" t="str">
        <f>IFERROR(VLOOKUP(J22,dm_ts!$B$3:$C$24,2,0)," ")</f>
        <v xml:space="preserve"> </v>
      </c>
      <c r="L22" s="10"/>
      <c r="M22" s="10"/>
      <c r="O22" s="1" t="s">
        <v>380</v>
      </c>
      <c r="Q22" s="1" t="str">
        <f>IFERROR(VLOOKUP(P22,dm_ts!$G$4:$H$9,2,0)," ")</f>
        <v xml:space="preserve"> </v>
      </c>
      <c r="Z22" s="1">
        <v>0</v>
      </c>
      <c r="AA22" s="1" t="str">
        <f>IFERROR(VLOOKUP(Z22,dm_ts!$G$12:$H$14,2,0)," ")</f>
        <v xml:space="preserve"> </v>
      </c>
      <c r="AK22" s="1" t="str">
        <f>IFERROR(VLOOKUP(AJ22,dm_ts!$B$3:$C$24,2,0)," ")</f>
        <v xml:space="preserve"> </v>
      </c>
      <c r="AO22" s="1" t="str">
        <f t="shared" si="1"/>
        <v xml:space="preserve"> </v>
      </c>
      <c r="AQ22" s="1" t="str">
        <f>IFERROR(VLOOKUP(AP22,dm_ts!$G$4:$H$9,2,0)," ")</f>
        <v xml:space="preserve"> </v>
      </c>
      <c r="BB22" s="1" t="str">
        <f>IFERROR(VLOOKUP(BA22,dm_ts!$B$3:$C$24,2,0)," ")</f>
        <v xml:space="preserve"> </v>
      </c>
      <c r="BF22" s="1" t="str">
        <f t="shared" si="2"/>
        <v xml:space="preserve"> </v>
      </c>
      <c r="BH22" s="1" t="str">
        <f>IFERROR(VLOOKUP(BG22,dm_ts!$G$4:$H$9,2,0)," ")</f>
        <v xml:space="preserve"> </v>
      </c>
      <c r="DF22" s="1">
        <v>2100</v>
      </c>
      <c r="DG22" s="1">
        <v>2100</v>
      </c>
      <c r="DH22" s="1">
        <v>1</v>
      </c>
      <c r="DI22" s="1">
        <v>2</v>
      </c>
    </row>
    <row r="23" spans="1:113" x14ac:dyDescent="0.2">
      <c r="A23" s="1">
        <v>894</v>
      </c>
      <c r="B23" s="1" t="str">
        <f>VLOOKUP(A23,'[1]Danh muc huyen'!B$8:C$18,2,0)</f>
        <v xml:space="preserve">Huyện Thoại Sơn </v>
      </c>
      <c r="C23" s="1">
        <v>30688</v>
      </c>
      <c r="D23" s="9">
        <v>19</v>
      </c>
      <c r="E23" s="10" t="str">
        <f>VLOOKUP(C23,[1]DanhMuc_31_03_2012!B$7:C$173,2,0)</f>
        <v>Thị trấn óc Eo</v>
      </c>
      <c r="F23" s="10">
        <v>1</v>
      </c>
      <c r="G23" s="10" t="str">
        <f t="shared" si="0"/>
        <v>3068801</v>
      </c>
      <c r="H23" s="10" t="str">
        <f>VLOOKUP(VALUE(G23),[1]Danhmuc_31_3_2012!E$6:G$894,3,0)</f>
        <v>Ấp Tân Hiệp A</v>
      </c>
      <c r="I23" s="10" t="s">
        <v>138</v>
      </c>
      <c r="J23" s="10">
        <v>1</v>
      </c>
      <c r="K23" s="10" t="str">
        <f>IFERROR(VLOOKUP(J23,dm_ts!$B$3:$C$24,2,0)," ")</f>
        <v>Cá tra</v>
      </c>
      <c r="L23" s="10">
        <v>1500</v>
      </c>
      <c r="M23" s="10">
        <v>1000</v>
      </c>
      <c r="N23" s="1">
        <v>3</v>
      </c>
      <c r="O23" s="1" t="s">
        <v>378</v>
      </c>
      <c r="P23" s="1">
        <v>0</v>
      </c>
      <c r="Q23" s="1" t="str">
        <f>IFERROR(VLOOKUP(P23,dm_ts!$G$4:$H$9,2,0)," ")</f>
        <v xml:space="preserve"> </v>
      </c>
      <c r="T23" s="1">
        <v>5.0000000000000001E-3</v>
      </c>
      <c r="U23" s="1">
        <v>5</v>
      </c>
      <c r="V23" s="1">
        <v>400</v>
      </c>
      <c r="W23" s="1">
        <v>43238</v>
      </c>
      <c r="X23" s="1">
        <v>43239</v>
      </c>
      <c r="Y23" s="1">
        <v>4</v>
      </c>
      <c r="Z23" s="1">
        <v>3</v>
      </c>
      <c r="AA23" s="1" t="str">
        <f>IFERROR(VLOOKUP(Z23,dm_ts!$G$12:$H$14,2,0)," ")</f>
        <v xml:space="preserve">Không xác định </v>
      </c>
      <c r="AK23" s="1" t="str">
        <f>IFERROR(VLOOKUP(AJ23,dm_ts!$B$3:$C$24,2,0)," ")</f>
        <v xml:space="preserve"> </v>
      </c>
      <c r="AO23" s="1" t="str">
        <f t="shared" si="1"/>
        <v xml:space="preserve"> </v>
      </c>
      <c r="AQ23" s="1" t="str">
        <f>IFERROR(VLOOKUP(AP23,dm_ts!$G$4:$H$9,2,0)," ")</f>
        <v xml:space="preserve"> </v>
      </c>
      <c r="BB23" s="1" t="str">
        <f>IFERROR(VLOOKUP(BA23,dm_ts!$B$3:$C$24,2,0)," ")</f>
        <v xml:space="preserve"> </v>
      </c>
      <c r="BF23" s="1" t="str">
        <f t="shared" si="2"/>
        <v xml:space="preserve"> </v>
      </c>
      <c r="BH23" s="1" t="str">
        <f>IFERROR(VLOOKUP(BG23,dm_ts!$G$4:$H$9,2,0)," ")</f>
        <v xml:space="preserve"> </v>
      </c>
      <c r="DF23" s="1">
        <v>1500</v>
      </c>
      <c r="DG23" s="1">
        <v>1000</v>
      </c>
      <c r="DH23" s="1">
        <v>1</v>
      </c>
      <c r="DI23" s="1">
        <v>2</v>
      </c>
    </row>
    <row r="24" spans="1:113" x14ac:dyDescent="0.2">
      <c r="A24" s="1">
        <v>894</v>
      </c>
      <c r="B24" s="1" t="str">
        <f>VLOOKUP(A24,'[1]Danh muc huyen'!B$8:C$18,2,0)</f>
        <v xml:space="preserve">Huyện Thoại Sơn </v>
      </c>
      <c r="C24" s="1">
        <v>30688</v>
      </c>
      <c r="D24" s="9">
        <v>20</v>
      </c>
      <c r="E24" s="10" t="str">
        <f>VLOOKUP(C24,[1]DanhMuc_31_03_2012!B$7:C$173,2,0)</f>
        <v>Thị trấn óc Eo</v>
      </c>
      <c r="F24" s="10">
        <v>5</v>
      </c>
      <c r="G24" s="10" t="str">
        <f t="shared" si="0"/>
        <v>3068805</v>
      </c>
      <c r="H24" s="10" t="str">
        <f>VLOOKUP(VALUE(G24),[1]Danhmuc_31_3_2012!E$6:G$894,3,0)</f>
        <v>Ấp Tân Đông</v>
      </c>
      <c r="I24" s="10" t="s">
        <v>141</v>
      </c>
      <c r="J24" s="10">
        <v>5</v>
      </c>
      <c r="K24" s="10" t="str">
        <f>IFERROR(VLOOKUP(J24,dm_ts!$B$3:$C$24,2,0)," ")</f>
        <v>Cá điều hồng</v>
      </c>
      <c r="L24" s="10">
        <v>2000</v>
      </c>
      <c r="M24" s="10">
        <v>1000</v>
      </c>
      <c r="N24" s="1">
        <v>3</v>
      </c>
      <c r="O24" s="1" t="s">
        <v>378</v>
      </c>
      <c r="P24" s="1">
        <v>0</v>
      </c>
      <c r="Q24" s="1" t="str">
        <f>IFERROR(VLOOKUP(P24,dm_ts!$G$4:$H$9,2,0)," ")</f>
        <v xml:space="preserve"> </v>
      </c>
      <c r="T24" s="1">
        <v>0.02</v>
      </c>
      <c r="U24" s="1">
        <v>6.5</v>
      </c>
      <c r="V24" s="1">
        <v>200</v>
      </c>
      <c r="W24" s="1">
        <v>43330</v>
      </c>
      <c r="X24" s="1">
        <v>43331</v>
      </c>
      <c r="Y24" s="1">
        <v>14</v>
      </c>
      <c r="Z24" s="1">
        <v>3</v>
      </c>
      <c r="AA24" s="1" t="str">
        <f>IFERROR(VLOOKUP(Z24,dm_ts!$G$12:$H$14,2,0)," ")</f>
        <v xml:space="preserve">Không xác định </v>
      </c>
      <c r="AK24" s="1" t="str">
        <f>IFERROR(VLOOKUP(AJ24,dm_ts!$B$3:$C$24,2,0)," ")</f>
        <v xml:space="preserve"> </v>
      </c>
      <c r="AO24" s="1" t="str">
        <f t="shared" si="1"/>
        <v xml:space="preserve"> </v>
      </c>
      <c r="AQ24" s="1" t="str">
        <f>IFERROR(VLOOKUP(AP24,dm_ts!$G$4:$H$9,2,0)," ")</f>
        <v xml:space="preserve"> </v>
      </c>
      <c r="BB24" s="1" t="str">
        <f>IFERROR(VLOOKUP(BA24,dm_ts!$B$3:$C$24,2,0)," ")</f>
        <v xml:space="preserve"> </v>
      </c>
      <c r="BF24" s="1" t="str">
        <f t="shared" si="2"/>
        <v xml:space="preserve"> </v>
      </c>
      <c r="BH24" s="1" t="str">
        <f>IFERROR(VLOOKUP(BG24,dm_ts!$G$4:$H$9,2,0)," ")</f>
        <v xml:space="preserve"> </v>
      </c>
    </row>
    <row r="25" spans="1:113" x14ac:dyDescent="0.2">
      <c r="A25" s="1">
        <v>894</v>
      </c>
      <c r="B25" s="1" t="str">
        <f>VLOOKUP(A25,'[1]Danh muc huyen'!B$8:C$18,2,0)</f>
        <v xml:space="preserve">Huyện Thoại Sơn </v>
      </c>
      <c r="C25" s="1">
        <v>30688</v>
      </c>
      <c r="D25" s="9">
        <v>21</v>
      </c>
      <c r="E25" s="10" t="str">
        <f>VLOOKUP(C25,[1]DanhMuc_31_03_2012!B$7:C$173,2,0)</f>
        <v>Thị trấn óc Eo</v>
      </c>
      <c r="F25" s="10">
        <v>5</v>
      </c>
      <c r="G25" s="10" t="str">
        <f t="shared" si="0"/>
        <v>3068805</v>
      </c>
      <c r="H25" s="10" t="str">
        <f>VLOOKUP(VALUE(G25),[1]Danhmuc_31_3_2012!E$6:G$894,3,0)</f>
        <v>Ấp Tân Đông</v>
      </c>
      <c r="I25" s="10" t="s">
        <v>142</v>
      </c>
      <c r="J25" s="10">
        <v>4</v>
      </c>
      <c r="K25" s="10" t="str">
        <f>IFERROR(VLOOKUP(J25,dm_ts!$B$3:$C$24,2,0)," ")</f>
        <v>Cá rô phi</v>
      </c>
      <c r="L25" s="10">
        <v>4000</v>
      </c>
      <c r="M25" s="10">
        <v>3000</v>
      </c>
      <c r="N25" s="1">
        <v>3</v>
      </c>
      <c r="O25" s="1" t="s">
        <v>378</v>
      </c>
      <c r="P25" s="1">
        <v>0</v>
      </c>
      <c r="Q25" s="1" t="str">
        <f>IFERROR(VLOOKUP(P25,dm_ts!$G$4:$H$9,2,0)," ")</f>
        <v xml:space="preserve"> </v>
      </c>
      <c r="T25" s="1">
        <v>4.4999999999999998E-2</v>
      </c>
      <c r="U25" s="1">
        <v>10</v>
      </c>
      <c r="V25" s="1">
        <v>200</v>
      </c>
      <c r="W25" s="1">
        <v>43361</v>
      </c>
      <c r="X25" s="1">
        <v>43362</v>
      </c>
      <c r="Y25" s="1">
        <v>30</v>
      </c>
      <c r="Z25" s="1">
        <v>3</v>
      </c>
      <c r="AA25" s="1" t="str">
        <f>IFERROR(VLOOKUP(Z25,dm_ts!$G$12:$H$14,2,0)," ")</f>
        <v xml:space="preserve">Không xác định </v>
      </c>
      <c r="AK25" s="1" t="str">
        <f>IFERROR(VLOOKUP(AJ25,dm_ts!$B$3:$C$24,2,0)," ")</f>
        <v xml:space="preserve"> </v>
      </c>
      <c r="AO25" s="1" t="str">
        <f t="shared" si="1"/>
        <v xml:space="preserve"> </v>
      </c>
      <c r="AQ25" s="1" t="str">
        <f>IFERROR(VLOOKUP(AP25,dm_ts!$G$4:$H$9,2,0)," ")</f>
        <v xml:space="preserve"> </v>
      </c>
      <c r="BB25" s="1" t="str">
        <f>IFERROR(VLOOKUP(BA25,dm_ts!$B$3:$C$24,2,0)," ")</f>
        <v xml:space="preserve"> </v>
      </c>
      <c r="BF25" s="1" t="str">
        <f t="shared" si="2"/>
        <v xml:space="preserve"> </v>
      </c>
      <c r="BH25" s="1" t="str">
        <f>IFERROR(VLOOKUP(BG25,dm_ts!$G$4:$H$9,2,0)," ")</f>
        <v xml:space="preserve"> </v>
      </c>
    </row>
    <row r="26" spans="1:113" x14ac:dyDescent="0.2">
      <c r="A26" s="1">
        <v>894</v>
      </c>
      <c r="B26" s="1" t="str">
        <f>VLOOKUP(A26,'[1]Danh muc huyen'!B$8:C$18,2,0)</f>
        <v xml:space="preserve">Huyện Thoại Sơn </v>
      </c>
      <c r="C26" s="1">
        <v>30688</v>
      </c>
      <c r="D26" s="9">
        <v>22</v>
      </c>
      <c r="E26" s="10" t="str">
        <f>VLOOKUP(C26,[1]DanhMuc_31_03_2012!B$7:C$173,2,0)</f>
        <v>Thị trấn óc Eo</v>
      </c>
      <c r="F26" s="10">
        <v>5</v>
      </c>
      <c r="G26" s="10" t="str">
        <f t="shared" si="0"/>
        <v>3068805</v>
      </c>
      <c r="H26" s="10" t="str">
        <f>VLOOKUP(VALUE(G26),[1]Danhmuc_31_3_2012!E$6:G$894,3,0)</f>
        <v>Ấp Tân Đông</v>
      </c>
      <c r="I26" s="10" t="s">
        <v>140</v>
      </c>
      <c r="J26" s="10">
        <v>5</v>
      </c>
      <c r="K26" s="10" t="str">
        <f>IFERROR(VLOOKUP(J26,dm_ts!$B$3:$C$24,2,0)," ")</f>
        <v>Cá điều hồng</v>
      </c>
      <c r="L26" s="10">
        <v>1500</v>
      </c>
      <c r="M26" s="10">
        <v>1000</v>
      </c>
      <c r="N26" s="1">
        <v>3</v>
      </c>
      <c r="O26" s="1" t="s">
        <v>378</v>
      </c>
      <c r="P26" s="1">
        <v>0</v>
      </c>
      <c r="Q26" s="1" t="str">
        <f>IFERROR(VLOOKUP(P26,dm_ts!$G$4:$H$9,2,0)," ")</f>
        <v xml:space="preserve"> </v>
      </c>
      <c r="T26" s="1">
        <v>0.02</v>
      </c>
      <c r="U26" s="1">
        <v>6.6</v>
      </c>
      <c r="V26" s="1">
        <v>200</v>
      </c>
      <c r="W26" s="1">
        <v>43330</v>
      </c>
      <c r="X26" s="1">
        <v>43361</v>
      </c>
      <c r="Y26" s="1">
        <v>15</v>
      </c>
      <c r="Z26" s="1">
        <v>3</v>
      </c>
      <c r="AA26" s="1" t="str">
        <f>IFERROR(VLOOKUP(Z26,dm_ts!$G$12:$H$14,2,0)," ")</f>
        <v xml:space="preserve">Không xác định </v>
      </c>
      <c r="AK26" s="1" t="str">
        <f>IFERROR(VLOOKUP(AJ26,dm_ts!$B$3:$C$24,2,0)," ")</f>
        <v xml:space="preserve"> </v>
      </c>
      <c r="AO26" s="1" t="str">
        <f t="shared" si="1"/>
        <v xml:space="preserve"> </v>
      </c>
      <c r="AQ26" s="1" t="str">
        <f>IFERROR(VLOOKUP(AP26,dm_ts!$G$4:$H$9,2,0)," ")</f>
        <v xml:space="preserve"> </v>
      </c>
      <c r="BB26" s="1" t="str">
        <f>IFERROR(VLOOKUP(BA26,dm_ts!$B$3:$C$24,2,0)," ")</f>
        <v xml:space="preserve"> </v>
      </c>
      <c r="BF26" s="1" t="str">
        <f t="shared" si="2"/>
        <v xml:space="preserve"> </v>
      </c>
      <c r="BH26" s="1" t="str">
        <f>IFERROR(VLOOKUP(BG26,dm_ts!$G$4:$H$9,2,0)," ")</f>
        <v xml:space="preserve"> </v>
      </c>
    </row>
    <row r="27" spans="1:113" x14ac:dyDescent="0.2">
      <c r="A27" s="1">
        <v>894</v>
      </c>
      <c r="B27" s="1" t="str">
        <f>VLOOKUP(A27,'[1]Danh muc huyen'!B$8:C$18,2,0)</f>
        <v xml:space="preserve">Huyện Thoại Sơn </v>
      </c>
      <c r="C27" s="1">
        <v>30688</v>
      </c>
      <c r="D27" s="9">
        <v>23</v>
      </c>
      <c r="E27" s="10" t="str">
        <f>VLOOKUP(C27,[1]DanhMuc_31_03_2012!B$7:C$173,2,0)</f>
        <v>Thị trấn óc Eo</v>
      </c>
      <c r="F27" s="10">
        <v>5</v>
      </c>
      <c r="G27" s="10" t="str">
        <f t="shared" si="0"/>
        <v>3068805</v>
      </c>
      <c r="H27" s="10" t="str">
        <f>VLOOKUP(VALUE(G27),[1]Danhmuc_31_3_2012!E$6:G$894,3,0)</f>
        <v>Ấp Tân Đông</v>
      </c>
      <c r="I27" s="10" t="s">
        <v>139</v>
      </c>
      <c r="J27" s="10">
        <v>5</v>
      </c>
      <c r="K27" s="10" t="str">
        <f>IFERROR(VLOOKUP(J27,dm_ts!$B$3:$C$24,2,0)," ")</f>
        <v>Cá điều hồng</v>
      </c>
      <c r="L27" s="10">
        <v>3000</v>
      </c>
      <c r="M27" s="10">
        <v>2000</v>
      </c>
      <c r="N27" s="1">
        <v>2</v>
      </c>
      <c r="O27" s="1" t="s">
        <v>379</v>
      </c>
      <c r="P27" s="1">
        <v>0</v>
      </c>
      <c r="Q27" s="1" t="str">
        <f>IFERROR(VLOOKUP(P27,dm_ts!$G$4:$H$9,2,0)," ")</f>
        <v xml:space="preserve"> </v>
      </c>
      <c r="T27" s="1">
        <v>0.04</v>
      </c>
      <c r="U27" s="1">
        <v>1.3</v>
      </c>
      <c r="V27" s="1">
        <v>350</v>
      </c>
      <c r="W27" s="1">
        <v>43238</v>
      </c>
      <c r="X27" s="1">
        <v>43119</v>
      </c>
      <c r="Y27" s="1">
        <v>28</v>
      </c>
      <c r="Z27" s="1">
        <v>3</v>
      </c>
      <c r="AA27" s="1" t="str">
        <f>IFERROR(VLOOKUP(Z27,dm_ts!$G$12:$H$14,2,0)," ")</f>
        <v xml:space="preserve">Không xác định </v>
      </c>
      <c r="AK27" s="1" t="str">
        <f>IFERROR(VLOOKUP(AJ27,dm_ts!$B$3:$C$24,2,0)," ")</f>
        <v xml:space="preserve"> </v>
      </c>
      <c r="AO27" s="1" t="str">
        <f t="shared" si="1"/>
        <v xml:space="preserve"> </v>
      </c>
      <c r="AQ27" s="1" t="str">
        <f>IFERROR(VLOOKUP(AP27,dm_ts!$G$4:$H$9,2,0)," ")</f>
        <v xml:space="preserve"> </v>
      </c>
      <c r="BB27" s="1" t="str">
        <f>IFERROR(VLOOKUP(BA27,dm_ts!$B$3:$C$24,2,0)," ")</f>
        <v xml:space="preserve"> </v>
      </c>
      <c r="BF27" s="1" t="str">
        <f t="shared" si="2"/>
        <v xml:space="preserve"> </v>
      </c>
      <c r="BH27" s="1" t="str">
        <f>IFERROR(VLOOKUP(BG27,dm_ts!$G$4:$H$9,2,0)," ")</f>
        <v xml:space="preserve"> </v>
      </c>
    </row>
    <row r="28" spans="1:113" x14ac:dyDescent="0.2">
      <c r="A28" s="1">
        <v>894</v>
      </c>
      <c r="B28" s="1" t="str">
        <f>VLOOKUP(A28,'[1]Danh muc huyen'!B$8:C$18,2,0)</f>
        <v xml:space="preserve">Huyện Thoại Sơn </v>
      </c>
      <c r="C28" s="1">
        <v>30688</v>
      </c>
      <c r="D28" s="9">
        <v>24</v>
      </c>
      <c r="E28" s="10" t="str">
        <f>VLOOKUP(C28,[1]DanhMuc_31_03_2012!B$7:C$173,2,0)</f>
        <v>Thị trấn óc Eo</v>
      </c>
      <c r="F28" s="10">
        <v>7</v>
      </c>
      <c r="G28" s="10" t="str">
        <f t="shared" si="0"/>
        <v>3068807</v>
      </c>
      <c r="H28" s="10" t="str">
        <f>VLOOKUP(VALUE(G28),[1]Danhmuc_31_3_2012!E$6:G$894,3,0)</f>
        <v>Ấp Trung Sơn</v>
      </c>
      <c r="I28" s="10" t="s">
        <v>143</v>
      </c>
      <c r="J28" s="10">
        <v>4</v>
      </c>
      <c r="K28" s="10" t="str">
        <f>IFERROR(VLOOKUP(J28,dm_ts!$B$3:$C$24,2,0)," ")</f>
        <v>Cá rô phi</v>
      </c>
      <c r="L28" s="10">
        <v>2000</v>
      </c>
      <c r="M28" s="10">
        <v>1500</v>
      </c>
      <c r="N28" s="1">
        <v>3</v>
      </c>
      <c r="O28" s="1" t="s">
        <v>378</v>
      </c>
      <c r="P28" s="1">
        <v>0</v>
      </c>
      <c r="Q28" s="1" t="str">
        <f>IFERROR(VLOOKUP(P28,dm_ts!$G$4:$H$9,2,0)," ")</f>
        <v xml:space="preserve"> </v>
      </c>
      <c r="T28" s="1">
        <v>1.4999999999999999E-2</v>
      </c>
      <c r="U28" s="1">
        <v>3.8</v>
      </c>
      <c r="V28" s="1">
        <v>300</v>
      </c>
      <c r="W28" s="1">
        <v>43269</v>
      </c>
      <c r="X28" s="1">
        <v>43270</v>
      </c>
      <c r="Y28" s="1">
        <v>8</v>
      </c>
      <c r="Z28" s="1">
        <v>3</v>
      </c>
      <c r="AA28" s="1" t="str">
        <f>IFERROR(VLOOKUP(Z28,dm_ts!$G$12:$H$14,2,0)," ")</f>
        <v xml:space="preserve">Không xác định </v>
      </c>
      <c r="AK28" s="1" t="str">
        <f>IFERROR(VLOOKUP(AJ28,dm_ts!$B$3:$C$24,2,0)," ")</f>
        <v xml:space="preserve"> </v>
      </c>
      <c r="AO28" s="1" t="str">
        <f t="shared" si="1"/>
        <v xml:space="preserve"> </v>
      </c>
      <c r="AQ28" s="1" t="str">
        <f>IFERROR(VLOOKUP(AP28,dm_ts!$G$4:$H$9,2,0)," ")</f>
        <v xml:space="preserve"> </v>
      </c>
      <c r="BB28" s="1" t="str">
        <f>IFERROR(VLOOKUP(BA28,dm_ts!$B$3:$C$24,2,0)," ")</f>
        <v xml:space="preserve"> </v>
      </c>
      <c r="BF28" s="1" t="str">
        <f t="shared" si="2"/>
        <v xml:space="preserve"> </v>
      </c>
      <c r="BH28" s="1" t="str">
        <f>IFERROR(VLOOKUP(BG28,dm_ts!$G$4:$H$9,2,0)," ")</f>
        <v xml:space="preserve"> </v>
      </c>
    </row>
    <row r="29" spans="1:113" x14ac:dyDescent="0.2">
      <c r="A29" s="1">
        <v>894</v>
      </c>
      <c r="B29" s="1" t="str">
        <f>VLOOKUP(A29,'[1]Danh muc huyen'!B$8:C$18,2,0)</f>
        <v xml:space="preserve">Huyện Thoại Sơn </v>
      </c>
      <c r="C29" s="1">
        <v>30688</v>
      </c>
      <c r="D29" s="9">
        <v>25</v>
      </c>
      <c r="E29" s="10" t="str">
        <f>VLOOKUP(C29,[1]DanhMuc_31_03_2012!B$7:C$173,2,0)</f>
        <v>Thị trấn óc Eo</v>
      </c>
      <c r="F29" s="10">
        <v>7</v>
      </c>
      <c r="G29" s="10" t="str">
        <f t="shared" si="0"/>
        <v>3068807</v>
      </c>
      <c r="H29" s="10" t="str">
        <f>VLOOKUP(VALUE(G29),[1]Danhmuc_31_3_2012!E$6:G$894,3,0)</f>
        <v>Ấp Trung Sơn</v>
      </c>
      <c r="I29" s="10" t="s">
        <v>144</v>
      </c>
      <c r="J29" s="10">
        <v>4</v>
      </c>
      <c r="K29" s="10" t="str">
        <f>IFERROR(VLOOKUP(J29,dm_ts!$B$3:$C$24,2,0)," ")</f>
        <v>Cá rô phi</v>
      </c>
      <c r="L29" s="10">
        <v>16000</v>
      </c>
      <c r="M29" s="10">
        <v>13000</v>
      </c>
      <c r="N29" s="1">
        <v>3</v>
      </c>
      <c r="O29" s="1" t="s">
        <v>378</v>
      </c>
      <c r="P29" s="1">
        <v>0</v>
      </c>
      <c r="Q29" s="1" t="str">
        <f>IFERROR(VLOOKUP(P29,dm_ts!$G$4:$H$9,2,0)," ")</f>
        <v xml:space="preserve"> </v>
      </c>
      <c r="T29" s="1">
        <v>6.5000000000000002E-2</v>
      </c>
      <c r="U29" s="1">
        <v>12</v>
      </c>
      <c r="V29" s="1">
        <v>300</v>
      </c>
      <c r="W29" s="1">
        <v>43238</v>
      </c>
      <c r="X29" s="1">
        <v>43239</v>
      </c>
      <c r="Y29" s="1">
        <v>40</v>
      </c>
      <c r="Z29" s="1">
        <v>3</v>
      </c>
      <c r="AA29" s="1" t="str">
        <f>IFERROR(VLOOKUP(Z29,dm_ts!$G$12:$H$14,2,0)," ")</f>
        <v xml:space="preserve">Không xác định </v>
      </c>
      <c r="AK29" s="1" t="str">
        <f>IFERROR(VLOOKUP(AJ29,dm_ts!$B$3:$C$24,2,0)," ")</f>
        <v xml:space="preserve"> </v>
      </c>
      <c r="AO29" s="1" t="str">
        <f t="shared" si="1"/>
        <v xml:space="preserve"> </v>
      </c>
      <c r="AQ29" s="1" t="str">
        <f>IFERROR(VLOOKUP(AP29,dm_ts!$G$4:$H$9,2,0)," ")</f>
        <v xml:space="preserve"> </v>
      </c>
      <c r="BB29" s="1" t="str">
        <f>IFERROR(VLOOKUP(BA29,dm_ts!$B$3:$C$24,2,0)," ")</f>
        <v xml:space="preserve"> </v>
      </c>
      <c r="BF29" s="1" t="str">
        <f t="shared" si="2"/>
        <v xml:space="preserve"> </v>
      </c>
      <c r="BH29" s="1" t="str">
        <f>IFERROR(VLOOKUP(BG29,dm_ts!$G$4:$H$9,2,0)," ")</f>
        <v xml:space="preserve"> </v>
      </c>
    </row>
    <row r="30" spans="1:113" x14ac:dyDescent="0.2">
      <c r="A30" s="1">
        <v>894</v>
      </c>
      <c r="B30" s="1" t="str">
        <f>VLOOKUP(A30,'[1]Danh muc huyen'!B$8:C$18,2,0)</f>
        <v xml:space="preserve">Huyện Thoại Sơn </v>
      </c>
      <c r="C30" s="1">
        <v>30688</v>
      </c>
      <c r="D30" s="9">
        <v>26</v>
      </c>
      <c r="E30" s="10" t="str">
        <f>VLOOKUP(C30,[1]DanhMuc_31_03_2012!B$7:C$173,2,0)</f>
        <v>Thị trấn óc Eo</v>
      </c>
      <c r="F30" s="10">
        <v>7</v>
      </c>
      <c r="G30" s="10" t="str">
        <f t="shared" si="0"/>
        <v>3068807</v>
      </c>
      <c r="H30" s="10" t="str">
        <f>VLOOKUP(VALUE(G30),[1]Danhmuc_31_3_2012!E$6:G$894,3,0)</f>
        <v>Ấp Trung Sơn</v>
      </c>
      <c r="I30" s="10" t="s">
        <v>102</v>
      </c>
      <c r="J30" s="10">
        <v>4</v>
      </c>
      <c r="K30" s="10" t="str">
        <f>IFERROR(VLOOKUP(J30,dm_ts!$B$3:$C$24,2,0)," ")</f>
        <v>Cá rô phi</v>
      </c>
      <c r="L30" s="10">
        <v>2500</v>
      </c>
      <c r="M30" s="10">
        <v>2000</v>
      </c>
      <c r="N30" s="1">
        <v>3</v>
      </c>
      <c r="O30" s="1" t="s">
        <v>378</v>
      </c>
      <c r="P30" s="1">
        <v>0</v>
      </c>
      <c r="Q30" s="1" t="str">
        <f>IFERROR(VLOOKUP(P30,dm_ts!$G$4:$H$9,2,0)," ")</f>
        <v xml:space="preserve"> </v>
      </c>
      <c r="T30" s="1">
        <v>0.02</v>
      </c>
      <c r="U30" s="1">
        <v>6.5</v>
      </c>
      <c r="V30" s="1">
        <v>150</v>
      </c>
      <c r="W30" s="1">
        <v>43361</v>
      </c>
      <c r="X30" s="1">
        <v>43362</v>
      </c>
      <c r="Y30" s="1">
        <v>14</v>
      </c>
      <c r="Z30" s="1">
        <v>3</v>
      </c>
      <c r="AA30" s="1" t="str">
        <f>IFERROR(VLOOKUP(Z30,dm_ts!$G$12:$H$14,2,0)," ")</f>
        <v xml:space="preserve">Không xác định </v>
      </c>
      <c r="AK30" s="1" t="str">
        <f>IFERROR(VLOOKUP(AJ30,dm_ts!$B$3:$C$24,2,0)," ")</f>
        <v xml:space="preserve"> </v>
      </c>
      <c r="AO30" s="1" t="str">
        <f t="shared" si="1"/>
        <v xml:space="preserve"> </v>
      </c>
      <c r="AQ30" s="1" t="str">
        <f>IFERROR(VLOOKUP(AP30,dm_ts!$G$4:$H$9,2,0)," ")</f>
        <v xml:space="preserve"> </v>
      </c>
      <c r="BB30" s="1" t="str">
        <f>IFERROR(VLOOKUP(BA30,dm_ts!$B$3:$C$24,2,0)," ")</f>
        <v xml:space="preserve"> </v>
      </c>
      <c r="BF30" s="1" t="str">
        <f t="shared" si="2"/>
        <v xml:space="preserve"> </v>
      </c>
      <c r="BH30" s="1" t="str">
        <f>IFERROR(VLOOKUP(BG30,dm_ts!$G$4:$H$9,2,0)," ")</f>
        <v xml:space="preserve"> </v>
      </c>
    </row>
    <row r="31" spans="1:113" x14ac:dyDescent="0.2">
      <c r="A31" s="1">
        <v>894</v>
      </c>
      <c r="B31" s="1" t="str">
        <f>VLOOKUP(A31,'[1]Danh muc huyen'!B$8:C$18,2,0)</f>
        <v xml:space="preserve">Huyện Thoại Sơn </v>
      </c>
      <c r="C31" s="1">
        <v>30691</v>
      </c>
      <c r="D31" s="9">
        <v>27</v>
      </c>
      <c r="E31" s="10" t="str">
        <f>VLOOKUP(C31,[1]DanhMuc_31_03_2012!B$7:C$173,2,0)</f>
        <v>Xã Tây Phú</v>
      </c>
      <c r="F31" s="10">
        <v>3</v>
      </c>
      <c r="G31" s="10" t="str">
        <f t="shared" ref="G31:G94" si="3">TEXT(C31,"00000")&amp;TEXT(F31,"00")</f>
        <v>3069103</v>
      </c>
      <c r="H31" s="10" t="str">
        <f>VLOOKUP(VALUE(G31),[1]Danhmuc_31_3_2012!E$6:G$894,3,0)</f>
        <v>Ấp Phú Thuận</v>
      </c>
      <c r="I31" s="10" t="s">
        <v>147</v>
      </c>
      <c r="J31" s="10">
        <v>1</v>
      </c>
      <c r="K31" s="10" t="str">
        <f>IFERROR(VLOOKUP(J31,dm_ts!$B$3:$C$24,2,0)," ")</f>
        <v>Cá tra</v>
      </c>
      <c r="L31" s="10">
        <v>1000</v>
      </c>
      <c r="M31" s="10">
        <v>800</v>
      </c>
      <c r="N31" s="1">
        <v>3</v>
      </c>
      <c r="O31" s="1" t="s">
        <v>378</v>
      </c>
      <c r="P31" s="1">
        <v>0</v>
      </c>
      <c r="Q31" s="1" t="str">
        <f>IFERROR(VLOOKUP(P31,dm_ts!$G$4:$H$9,2,0)," ")</f>
        <v xml:space="preserve"> </v>
      </c>
      <c r="T31" s="1">
        <v>2E-3</v>
      </c>
      <c r="U31" s="1">
        <v>2.5</v>
      </c>
      <c r="V31" s="1">
        <v>200</v>
      </c>
      <c r="W31" s="1">
        <v>43361</v>
      </c>
      <c r="X31" s="1">
        <v>43392</v>
      </c>
      <c r="Y31" s="1">
        <v>3</v>
      </c>
      <c r="Z31" s="1">
        <v>3</v>
      </c>
      <c r="AA31" s="1" t="str">
        <f>IFERROR(VLOOKUP(Z31,dm_ts!$G$12:$H$14,2,0)," ")</f>
        <v xml:space="preserve">Không xác định </v>
      </c>
      <c r="AK31" s="1" t="str">
        <f>IFERROR(VLOOKUP(AJ31,dm_ts!$B$3:$C$24,2,0)," ")</f>
        <v xml:space="preserve"> </v>
      </c>
      <c r="AO31" s="1" t="str">
        <f t="shared" ref="AO31:AO94" si="4">IF(AN31=1,"thâm canh",IF(AN31=2,"bán thâm canh",IF(AN31=3,"quảng canh"," ")))</f>
        <v xml:space="preserve"> </v>
      </c>
      <c r="AQ31" s="1" t="str">
        <f>IFERROR(VLOOKUP(AP31,dm_ts!$G$4:$H$9,2,0)," ")</f>
        <v xml:space="preserve"> </v>
      </c>
      <c r="BB31" s="1" t="str">
        <f>IFERROR(VLOOKUP(BA31,dm_ts!$B$3:$C$24,2,0)," ")</f>
        <v xml:space="preserve"> </v>
      </c>
      <c r="BF31" s="1" t="str">
        <f t="shared" ref="BF31:BF94" si="5">IF(BE31=1,"thâm canh",IF(BE31=2,"bán thâm canh",IF(BE31=3,"quảng canh"," ")))</f>
        <v xml:space="preserve"> </v>
      </c>
      <c r="BH31" s="1" t="str">
        <f>IFERROR(VLOOKUP(BG31,dm_ts!$G$4:$H$9,2,0)," ")</f>
        <v xml:space="preserve"> </v>
      </c>
      <c r="BR31" s="1">
        <v>1</v>
      </c>
      <c r="BS31" s="1">
        <v>3</v>
      </c>
      <c r="BT31" s="1">
        <v>43149</v>
      </c>
      <c r="BU31" s="1">
        <v>43422</v>
      </c>
      <c r="BV31" s="1">
        <v>1000</v>
      </c>
      <c r="BW31" s="1">
        <v>1.7</v>
      </c>
      <c r="BX31" s="1">
        <v>800</v>
      </c>
      <c r="DF31" s="1">
        <v>1000</v>
      </c>
      <c r="DG31" s="1">
        <v>800</v>
      </c>
      <c r="DH31" s="1">
        <v>1</v>
      </c>
      <c r="DI31" s="1">
        <v>2</v>
      </c>
    </row>
    <row r="32" spans="1:113" x14ac:dyDescent="0.2">
      <c r="A32" s="1">
        <v>894</v>
      </c>
      <c r="B32" s="1" t="str">
        <f>VLOOKUP(A32,'[1]Danh muc huyen'!B$8:C$18,2,0)</f>
        <v xml:space="preserve">Huyện Thoại Sơn </v>
      </c>
      <c r="C32" s="1">
        <v>30691</v>
      </c>
      <c r="D32" s="9">
        <v>28</v>
      </c>
      <c r="E32" s="10" t="str">
        <f>VLOOKUP(C32,[1]DanhMuc_31_03_2012!B$7:C$173,2,0)</f>
        <v>Xã Tây Phú</v>
      </c>
      <c r="F32" s="10">
        <v>3</v>
      </c>
      <c r="G32" s="10" t="str">
        <f t="shared" si="3"/>
        <v>3069103</v>
      </c>
      <c r="H32" s="10" t="str">
        <f>VLOOKUP(VALUE(G32),[1]Danhmuc_31_3_2012!E$6:G$894,3,0)</f>
        <v>Ấp Phú Thuận</v>
      </c>
      <c r="I32" s="10" t="s">
        <v>145</v>
      </c>
      <c r="J32" s="10">
        <v>15</v>
      </c>
      <c r="K32" s="10" t="str">
        <f>IFERROR(VLOOKUP(J32,dm_ts!$B$3:$C$24,2,0)," ")</f>
        <v>Cá khác</v>
      </c>
      <c r="L32" s="10">
        <v>1000</v>
      </c>
      <c r="M32" s="10">
        <v>700</v>
      </c>
      <c r="N32" s="1">
        <v>3</v>
      </c>
      <c r="O32" s="1" t="s">
        <v>378</v>
      </c>
      <c r="P32" s="1">
        <v>0</v>
      </c>
      <c r="Q32" s="1" t="str">
        <f>IFERROR(VLOOKUP(P32,dm_ts!$G$4:$H$9,2,0)," ")</f>
        <v xml:space="preserve"> </v>
      </c>
      <c r="T32" s="1">
        <v>2E-3</v>
      </c>
      <c r="U32" s="1">
        <v>15</v>
      </c>
      <c r="V32" s="1">
        <v>200</v>
      </c>
      <c r="W32" s="1">
        <v>43269</v>
      </c>
      <c r="X32" s="1">
        <v>43300</v>
      </c>
      <c r="Y32" s="1">
        <v>3</v>
      </c>
      <c r="Z32" s="1">
        <v>3</v>
      </c>
      <c r="AA32" s="1" t="str">
        <f>IFERROR(VLOOKUP(Z32,dm_ts!$G$12:$H$14,2,0)," ")</f>
        <v xml:space="preserve">Không xác định </v>
      </c>
      <c r="AK32" s="1" t="str">
        <f>IFERROR(VLOOKUP(AJ32,dm_ts!$B$3:$C$24,2,0)," ")</f>
        <v xml:space="preserve"> </v>
      </c>
      <c r="AO32" s="1" t="str">
        <f t="shared" si="4"/>
        <v xml:space="preserve"> </v>
      </c>
      <c r="AQ32" s="1" t="str">
        <f>IFERROR(VLOOKUP(AP32,dm_ts!$G$4:$H$9,2,0)," ")</f>
        <v xml:space="preserve"> </v>
      </c>
      <c r="BB32" s="1" t="str">
        <f>IFERROR(VLOOKUP(BA32,dm_ts!$B$3:$C$24,2,0)," ")</f>
        <v xml:space="preserve"> </v>
      </c>
      <c r="BF32" s="1" t="str">
        <f t="shared" si="5"/>
        <v xml:space="preserve"> </v>
      </c>
      <c r="BH32" s="1" t="str">
        <f>IFERROR(VLOOKUP(BG32,dm_ts!$G$4:$H$9,2,0)," ")</f>
        <v xml:space="preserve"> </v>
      </c>
    </row>
    <row r="33" spans="1:113" x14ac:dyDescent="0.2">
      <c r="A33" s="1">
        <v>894</v>
      </c>
      <c r="B33" s="1" t="str">
        <f>VLOOKUP(A33,'[1]Danh muc huyen'!B$8:C$18,2,0)</f>
        <v xml:space="preserve">Huyện Thoại Sơn </v>
      </c>
      <c r="C33" s="1">
        <v>30691</v>
      </c>
      <c r="D33" s="9">
        <v>29</v>
      </c>
      <c r="E33" s="10" t="str">
        <f>VLOOKUP(C33,[1]DanhMuc_31_03_2012!B$7:C$173,2,0)</f>
        <v>Xã Tây Phú</v>
      </c>
      <c r="F33" s="10">
        <v>3</v>
      </c>
      <c r="G33" s="10" t="str">
        <f t="shared" si="3"/>
        <v>3069103</v>
      </c>
      <c r="H33" s="10" t="str">
        <f>VLOOKUP(VALUE(G33),[1]Danhmuc_31_3_2012!E$6:G$894,3,0)</f>
        <v>Ấp Phú Thuận</v>
      </c>
      <c r="I33" s="10" t="s">
        <v>146</v>
      </c>
      <c r="J33" s="10">
        <v>1</v>
      </c>
      <c r="K33" s="10" t="str">
        <f>IFERROR(VLOOKUP(J33,dm_ts!$B$3:$C$24,2,0)," ")</f>
        <v>Cá tra</v>
      </c>
      <c r="L33" s="10">
        <v>3000</v>
      </c>
      <c r="M33" s="10">
        <v>2600</v>
      </c>
      <c r="N33" s="1">
        <v>3</v>
      </c>
      <c r="O33" s="1" t="s">
        <v>378</v>
      </c>
      <c r="P33" s="1">
        <v>0</v>
      </c>
      <c r="Q33" s="1" t="str">
        <f>IFERROR(VLOOKUP(P33,dm_ts!$G$4:$H$9,2,0)," ")</f>
        <v xml:space="preserve"> </v>
      </c>
      <c r="T33" s="1">
        <v>6.0000000000000001E-3</v>
      </c>
      <c r="U33" s="1">
        <v>7.5</v>
      </c>
      <c r="V33" s="1">
        <v>600</v>
      </c>
      <c r="W33" s="1">
        <v>43177</v>
      </c>
      <c r="X33" s="1">
        <v>43209</v>
      </c>
      <c r="Y33" s="1">
        <v>5</v>
      </c>
      <c r="Z33" s="1">
        <v>3</v>
      </c>
      <c r="AA33" s="1" t="str">
        <f>IFERROR(VLOOKUP(Z33,dm_ts!$G$12:$H$14,2,0)," ")</f>
        <v xml:space="preserve">Không xác định </v>
      </c>
      <c r="AK33" s="1" t="str">
        <f>IFERROR(VLOOKUP(AJ33,dm_ts!$B$3:$C$24,2,0)," ")</f>
        <v xml:space="preserve"> </v>
      </c>
      <c r="AO33" s="1" t="str">
        <f t="shared" si="4"/>
        <v xml:space="preserve"> </v>
      </c>
      <c r="AQ33" s="1" t="str">
        <f>IFERROR(VLOOKUP(AP33,dm_ts!$G$4:$H$9,2,0)," ")</f>
        <v xml:space="preserve"> </v>
      </c>
      <c r="BB33" s="1" t="str">
        <f>IFERROR(VLOOKUP(BA33,dm_ts!$B$3:$C$24,2,0)," ")</f>
        <v xml:space="preserve"> </v>
      </c>
      <c r="BF33" s="1" t="str">
        <f t="shared" si="5"/>
        <v xml:space="preserve"> </v>
      </c>
      <c r="BH33" s="1" t="str">
        <f>IFERROR(VLOOKUP(BG33,dm_ts!$G$4:$H$9,2,0)," ")</f>
        <v xml:space="preserve"> </v>
      </c>
      <c r="DF33" s="1">
        <v>3000</v>
      </c>
      <c r="DG33" s="1">
        <v>2000</v>
      </c>
      <c r="DH33" s="1">
        <v>1</v>
      </c>
      <c r="DI33" s="1">
        <v>2</v>
      </c>
    </row>
    <row r="34" spans="1:113" x14ac:dyDescent="0.2">
      <c r="A34" s="1">
        <v>894</v>
      </c>
      <c r="B34" s="1" t="str">
        <f>VLOOKUP(A34,'[1]Danh muc huyen'!B$8:C$18,2,0)</f>
        <v xml:space="preserve">Huyện Thoại Sơn </v>
      </c>
      <c r="C34" s="1">
        <v>30691</v>
      </c>
      <c r="D34" s="9">
        <v>30</v>
      </c>
      <c r="E34" s="10" t="str">
        <f>VLOOKUP(C34,[1]DanhMuc_31_03_2012!B$7:C$173,2,0)</f>
        <v>Xã Tây Phú</v>
      </c>
      <c r="F34" s="10">
        <v>5</v>
      </c>
      <c r="G34" s="10" t="str">
        <f t="shared" si="3"/>
        <v>3069105</v>
      </c>
      <c r="H34" s="10" t="str">
        <f>VLOOKUP(VALUE(G34),[1]Danhmuc_31_3_2012!E$6:G$894,3,0)</f>
        <v>Ấp Phú Lợi</v>
      </c>
      <c r="I34" s="10" t="s">
        <v>109</v>
      </c>
      <c r="J34" s="10">
        <v>4</v>
      </c>
      <c r="K34" s="10" t="str">
        <f>IFERROR(VLOOKUP(J34,dm_ts!$B$3:$C$24,2,0)," ")</f>
        <v>Cá rô phi</v>
      </c>
      <c r="L34" s="10">
        <v>2000</v>
      </c>
      <c r="M34" s="10">
        <v>1800</v>
      </c>
      <c r="N34" s="1">
        <v>3</v>
      </c>
      <c r="O34" s="1" t="s">
        <v>378</v>
      </c>
      <c r="P34" s="1">
        <v>0</v>
      </c>
      <c r="Q34" s="1" t="str">
        <f>IFERROR(VLOOKUP(P34,dm_ts!$G$4:$H$9,2,0)," ")</f>
        <v xml:space="preserve"> </v>
      </c>
      <c r="T34" s="1">
        <v>0.01</v>
      </c>
      <c r="U34" s="1">
        <v>7.5</v>
      </c>
      <c r="V34" s="1">
        <v>350</v>
      </c>
      <c r="W34" s="1">
        <v>43177</v>
      </c>
      <c r="X34" s="1">
        <v>43178</v>
      </c>
      <c r="Y34" s="1">
        <v>5</v>
      </c>
      <c r="Z34" s="1">
        <v>3</v>
      </c>
      <c r="AA34" s="1" t="str">
        <f>IFERROR(VLOOKUP(Z34,dm_ts!$G$12:$H$14,2,0)," ")</f>
        <v xml:space="preserve">Không xác định </v>
      </c>
      <c r="AK34" s="1" t="str">
        <f>IFERROR(VLOOKUP(AJ34,dm_ts!$B$3:$C$24,2,0)," ")</f>
        <v xml:space="preserve"> </v>
      </c>
      <c r="AO34" s="1" t="str">
        <f t="shared" si="4"/>
        <v xml:space="preserve"> </v>
      </c>
      <c r="AQ34" s="1" t="str">
        <f>IFERROR(VLOOKUP(AP34,dm_ts!$G$4:$H$9,2,0)," ")</f>
        <v xml:space="preserve"> </v>
      </c>
      <c r="BB34" s="1" t="str">
        <f>IFERROR(VLOOKUP(BA34,dm_ts!$B$3:$C$24,2,0)," ")</f>
        <v xml:space="preserve"> </v>
      </c>
      <c r="BF34" s="1" t="str">
        <f t="shared" si="5"/>
        <v xml:space="preserve"> </v>
      </c>
      <c r="BH34" s="1" t="str">
        <f>IFERROR(VLOOKUP(BG34,dm_ts!$G$4:$H$9,2,0)," ")</f>
        <v xml:space="preserve"> </v>
      </c>
    </row>
    <row r="35" spans="1:113" x14ac:dyDescent="0.2">
      <c r="A35" s="1">
        <v>894</v>
      </c>
      <c r="B35" s="1" t="str">
        <f>VLOOKUP(A35,'[1]Danh muc huyen'!B$8:C$18,2,0)</f>
        <v xml:space="preserve">Huyện Thoại Sơn </v>
      </c>
      <c r="C35" s="1">
        <v>30691</v>
      </c>
      <c r="D35" s="9">
        <v>31</v>
      </c>
      <c r="E35" s="10" t="str">
        <f>VLOOKUP(C35,[1]DanhMuc_31_03_2012!B$7:C$173,2,0)</f>
        <v>Xã Tây Phú</v>
      </c>
      <c r="F35" s="10">
        <v>7</v>
      </c>
      <c r="G35" s="10" t="str">
        <f t="shared" si="3"/>
        <v>3069107</v>
      </c>
      <c r="H35" s="10" t="str">
        <f>VLOOKUP(VALUE(G35),[1]Danhmuc_31_3_2012!E$6:G$894,3,0)</f>
        <v>Ấp Phú Hùng</v>
      </c>
      <c r="I35" s="10" t="s">
        <v>148</v>
      </c>
      <c r="J35" s="10"/>
      <c r="K35" s="10" t="str">
        <f>IFERROR(VLOOKUP(J35,dm_ts!$B$3:$C$24,2,0)," ")</f>
        <v xml:space="preserve"> </v>
      </c>
      <c r="L35" s="10"/>
      <c r="M35" s="10"/>
      <c r="O35" s="1" t="s">
        <v>380</v>
      </c>
      <c r="Q35" s="1" t="str">
        <f>IFERROR(VLOOKUP(P35,dm_ts!$G$4:$H$9,2,0)," ")</f>
        <v xml:space="preserve"> </v>
      </c>
      <c r="Z35" s="1">
        <v>0</v>
      </c>
      <c r="AA35" s="1" t="str">
        <f>IFERROR(VLOOKUP(Z35,dm_ts!$G$12:$H$14,2,0)," ")</f>
        <v xml:space="preserve"> </v>
      </c>
      <c r="AK35" s="1" t="str">
        <f>IFERROR(VLOOKUP(AJ35,dm_ts!$B$3:$C$24,2,0)," ")</f>
        <v xml:space="preserve"> </v>
      </c>
      <c r="AO35" s="1" t="str">
        <f t="shared" si="4"/>
        <v xml:space="preserve"> </v>
      </c>
      <c r="AQ35" s="1" t="str">
        <f>IFERROR(VLOOKUP(AP35,dm_ts!$G$4:$H$9,2,0)," ")</f>
        <v xml:space="preserve"> </v>
      </c>
      <c r="BB35" s="1" t="str">
        <f>IFERROR(VLOOKUP(BA35,dm_ts!$B$3:$C$24,2,0)," ")</f>
        <v xml:space="preserve"> </v>
      </c>
      <c r="BF35" s="1" t="str">
        <f t="shared" si="5"/>
        <v xml:space="preserve"> </v>
      </c>
      <c r="BH35" s="1" t="str">
        <f>IFERROR(VLOOKUP(BG35,dm_ts!$G$4:$H$9,2,0)," ")</f>
        <v xml:space="preserve"> </v>
      </c>
      <c r="DF35" s="1">
        <v>20000</v>
      </c>
      <c r="DG35" s="1">
        <v>20000</v>
      </c>
      <c r="DH35" s="1">
        <v>2</v>
      </c>
      <c r="DI35" s="1">
        <v>2</v>
      </c>
    </row>
    <row r="36" spans="1:113" x14ac:dyDescent="0.2">
      <c r="A36" s="1">
        <v>894</v>
      </c>
      <c r="B36" s="1" t="str">
        <f>VLOOKUP(A36,'[1]Danh muc huyen'!B$8:C$18,2,0)</f>
        <v xml:space="preserve">Huyện Thoại Sơn </v>
      </c>
      <c r="C36" s="1">
        <v>30691</v>
      </c>
      <c r="D36" s="9">
        <v>32</v>
      </c>
      <c r="E36" s="10" t="str">
        <f>VLOOKUP(C36,[1]DanhMuc_31_03_2012!B$7:C$173,2,0)</f>
        <v>Xã Tây Phú</v>
      </c>
      <c r="F36" s="10">
        <v>9</v>
      </c>
      <c r="G36" s="10" t="str">
        <f t="shared" si="3"/>
        <v>3069109</v>
      </c>
      <c r="H36" s="10" t="str">
        <f>VLOOKUP(VALUE(G36),[1]Danhmuc_31_3_2012!E$6:G$894,3,0)</f>
        <v>Ấp Phú Thạnh</v>
      </c>
      <c r="I36" s="10" t="s">
        <v>149</v>
      </c>
      <c r="J36" s="10">
        <v>4</v>
      </c>
      <c r="K36" s="10" t="str">
        <f>IFERROR(VLOOKUP(J36,dm_ts!$B$3:$C$24,2,0)," ")</f>
        <v>Cá rô phi</v>
      </c>
      <c r="L36" s="10">
        <v>1000</v>
      </c>
      <c r="M36" s="10">
        <v>800</v>
      </c>
      <c r="N36" s="1">
        <v>3</v>
      </c>
      <c r="O36" s="1" t="s">
        <v>378</v>
      </c>
      <c r="P36" s="1">
        <v>0</v>
      </c>
      <c r="Q36" s="1" t="str">
        <f>IFERROR(VLOOKUP(P36,dm_ts!$G$4:$H$9,2,0)," ")</f>
        <v xml:space="preserve"> </v>
      </c>
      <c r="T36" s="1">
        <v>3.0000000000000001E-3</v>
      </c>
      <c r="U36" s="1">
        <v>4.5</v>
      </c>
      <c r="V36" s="1">
        <v>900</v>
      </c>
      <c r="W36" s="1">
        <v>43390</v>
      </c>
      <c r="X36" s="1">
        <v>43422</v>
      </c>
      <c r="Y36" s="1">
        <v>4</v>
      </c>
      <c r="Z36" s="1">
        <v>3</v>
      </c>
      <c r="AA36" s="1" t="str">
        <f>IFERROR(VLOOKUP(Z36,dm_ts!$G$12:$H$14,2,0)," ")</f>
        <v xml:space="preserve">Không xác định </v>
      </c>
      <c r="AK36" s="1" t="str">
        <f>IFERROR(VLOOKUP(AJ36,dm_ts!$B$3:$C$24,2,0)," ")</f>
        <v xml:space="preserve"> </v>
      </c>
      <c r="AO36" s="1" t="str">
        <f t="shared" si="4"/>
        <v xml:space="preserve"> </v>
      </c>
      <c r="AQ36" s="1" t="str">
        <f>IFERROR(VLOOKUP(AP36,dm_ts!$G$4:$H$9,2,0)," ")</f>
        <v xml:space="preserve"> </v>
      </c>
      <c r="BB36" s="1" t="str">
        <f>IFERROR(VLOOKUP(BA36,dm_ts!$B$3:$C$24,2,0)," ")</f>
        <v xml:space="preserve"> </v>
      </c>
      <c r="BF36" s="1" t="str">
        <f t="shared" si="5"/>
        <v xml:space="preserve"> </v>
      </c>
      <c r="BH36" s="1" t="str">
        <f>IFERROR(VLOOKUP(BG36,dm_ts!$G$4:$H$9,2,0)," ")</f>
        <v xml:space="preserve"> </v>
      </c>
    </row>
    <row r="37" spans="1:113" x14ac:dyDescent="0.2">
      <c r="A37" s="1">
        <v>894</v>
      </c>
      <c r="B37" s="1" t="str">
        <f>VLOOKUP(A37,'[1]Danh muc huyen'!B$8:C$18,2,0)</f>
        <v xml:space="preserve">Huyện Thoại Sơn </v>
      </c>
      <c r="C37" s="1">
        <v>30692</v>
      </c>
      <c r="D37" s="9">
        <v>33</v>
      </c>
      <c r="E37" s="10" t="str">
        <f>VLOOKUP(C37,[1]DanhMuc_31_03_2012!B$7:C$173,2,0)</f>
        <v>Xã An Bình</v>
      </c>
      <c r="F37" s="10">
        <v>1</v>
      </c>
      <c r="G37" s="10" t="str">
        <f t="shared" si="3"/>
        <v>3069201</v>
      </c>
      <c r="H37" s="10" t="str">
        <f>VLOOKUP(VALUE(G37),[1]Danhmuc_31_3_2012!E$6:G$894,3,0)</f>
        <v>Ấp Phú An</v>
      </c>
      <c r="I37" s="10" t="s">
        <v>112</v>
      </c>
      <c r="J37" s="10">
        <v>15</v>
      </c>
      <c r="K37" s="10" t="str">
        <f>IFERROR(VLOOKUP(J37,dm_ts!$B$3:$C$24,2,0)," ")</f>
        <v>Cá khác</v>
      </c>
      <c r="L37" s="10">
        <v>500</v>
      </c>
      <c r="M37" s="10">
        <v>450</v>
      </c>
      <c r="N37" s="1">
        <v>2</v>
      </c>
      <c r="O37" s="1" t="s">
        <v>379</v>
      </c>
      <c r="P37" s="1">
        <v>0</v>
      </c>
      <c r="Q37" s="1" t="str">
        <f>IFERROR(VLOOKUP(P37,dm_ts!$G$4:$H$9,2,0)," ")</f>
        <v xml:space="preserve"> </v>
      </c>
      <c r="T37" s="1">
        <v>1E-3</v>
      </c>
      <c r="U37" s="1">
        <v>1.6</v>
      </c>
      <c r="V37" s="1">
        <v>900</v>
      </c>
      <c r="W37" s="1">
        <v>43390</v>
      </c>
      <c r="X37" s="1">
        <v>43210</v>
      </c>
      <c r="Y37" s="1">
        <v>2</v>
      </c>
      <c r="Z37" s="1">
        <v>2</v>
      </c>
      <c r="AA37" s="1" t="str">
        <f>IFERROR(VLOOKUP(Z37,dm_ts!$G$12:$H$14,2,0)," ")</f>
        <v>Tiêu thụ nội địa</v>
      </c>
      <c r="AK37" s="1" t="str">
        <f>IFERROR(VLOOKUP(AJ37,dm_ts!$B$3:$C$24,2,0)," ")</f>
        <v xml:space="preserve"> </v>
      </c>
      <c r="AO37" s="1" t="str">
        <f t="shared" si="4"/>
        <v xml:space="preserve"> </v>
      </c>
      <c r="AQ37" s="1" t="str">
        <f>IFERROR(VLOOKUP(AP37,dm_ts!$G$4:$H$9,2,0)," ")</f>
        <v xml:space="preserve"> </v>
      </c>
      <c r="BB37" s="1" t="str">
        <f>IFERROR(VLOOKUP(BA37,dm_ts!$B$3:$C$24,2,0)," ")</f>
        <v xml:space="preserve"> </v>
      </c>
      <c r="BF37" s="1" t="str">
        <f t="shared" si="5"/>
        <v xml:space="preserve"> </v>
      </c>
      <c r="BH37" s="1" t="str">
        <f>IFERROR(VLOOKUP(BG37,dm_ts!$G$4:$H$9,2,0)," ")</f>
        <v xml:space="preserve"> </v>
      </c>
    </row>
    <row r="38" spans="1:113" x14ac:dyDescent="0.2">
      <c r="A38" s="1">
        <v>894</v>
      </c>
      <c r="B38" s="1" t="str">
        <f>VLOOKUP(A38,'[1]Danh muc huyen'!B$8:C$18,2,0)</f>
        <v xml:space="preserve">Huyện Thoại Sơn </v>
      </c>
      <c r="C38" s="1">
        <v>30692</v>
      </c>
      <c r="D38" s="9">
        <v>34</v>
      </c>
      <c r="E38" s="10" t="str">
        <f>VLOOKUP(C38,[1]DanhMuc_31_03_2012!B$7:C$173,2,0)</f>
        <v>Xã An Bình</v>
      </c>
      <c r="F38" s="10">
        <v>3</v>
      </c>
      <c r="G38" s="10" t="str">
        <f t="shared" si="3"/>
        <v>3069203</v>
      </c>
      <c r="H38" s="10" t="str">
        <f>VLOOKUP(VALUE(G38),[1]Danhmuc_31_3_2012!E$6:G$894,3,0)</f>
        <v>Ấp Phú Bình</v>
      </c>
      <c r="I38" s="10" t="s">
        <v>151</v>
      </c>
      <c r="J38" s="10"/>
      <c r="K38" s="10" t="str">
        <f>IFERROR(VLOOKUP(J38,dm_ts!$B$3:$C$24,2,0)," ")</f>
        <v xml:space="preserve"> </v>
      </c>
      <c r="L38" s="10"/>
      <c r="M38" s="10"/>
      <c r="O38" s="1" t="s">
        <v>380</v>
      </c>
      <c r="Q38" s="1" t="str">
        <f>IFERROR(VLOOKUP(P38,dm_ts!$G$4:$H$9,2,0)," ")</f>
        <v xml:space="preserve"> </v>
      </c>
      <c r="Z38" s="1">
        <v>0</v>
      </c>
      <c r="AA38" s="1" t="str">
        <f>IFERROR(VLOOKUP(Z38,dm_ts!$G$12:$H$14,2,0)," ")</f>
        <v xml:space="preserve"> </v>
      </c>
      <c r="AK38" s="1" t="str">
        <f>IFERROR(VLOOKUP(AJ38,dm_ts!$B$3:$C$24,2,0)," ")</f>
        <v xml:space="preserve"> </v>
      </c>
      <c r="AO38" s="1" t="str">
        <f t="shared" si="4"/>
        <v xml:space="preserve"> </v>
      </c>
      <c r="AQ38" s="1" t="str">
        <f>IFERROR(VLOOKUP(AP38,dm_ts!$G$4:$H$9,2,0)," ")</f>
        <v xml:space="preserve"> </v>
      </c>
      <c r="BB38" s="1" t="str">
        <f>IFERROR(VLOOKUP(BA38,dm_ts!$B$3:$C$24,2,0)," ")</f>
        <v xml:space="preserve"> </v>
      </c>
      <c r="BF38" s="1" t="str">
        <f t="shared" si="5"/>
        <v xml:space="preserve"> </v>
      </c>
      <c r="BH38" s="1" t="str">
        <f>IFERROR(VLOOKUP(BG38,dm_ts!$G$4:$H$9,2,0)," ")</f>
        <v xml:space="preserve"> </v>
      </c>
      <c r="BR38" s="1">
        <v>3</v>
      </c>
      <c r="BS38" s="1">
        <v>1</v>
      </c>
      <c r="BT38" s="1">
        <v>43299</v>
      </c>
      <c r="BU38" s="1">
        <v>43452</v>
      </c>
      <c r="BV38" s="1">
        <v>15</v>
      </c>
      <c r="BW38" s="1">
        <v>0.2</v>
      </c>
      <c r="BX38" s="1">
        <v>1000</v>
      </c>
    </row>
    <row r="39" spans="1:113" x14ac:dyDescent="0.2">
      <c r="A39" s="1">
        <v>894</v>
      </c>
      <c r="B39" s="1" t="str">
        <f>VLOOKUP(A39,'[1]Danh muc huyen'!B$8:C$18,2,0)</f>
        <v xml:space="preserve">Huyện Thoại Sơn </v>
      </c>
      <c r="C39" s="1">
        <v>30692</v>
      </c>
      <c r="D39" s="9">
        <v>35</v>
      </c>
      <c r="E39" s="10" t="str">
        <f>VLOOKUP(C39,[1]DanhMuc_31_03_2012!B$7:C$173,2,0)</f>
        <v>Xã An Bình</v>
      </c>
      <c r="F39" s="10">
        <v>3</v>
      </c>
      <c r="G39" s="10" t="str">
        <f t="shared" si="3"/>
        <v>3069203</v>
      </c>
      <c r="H39" s="10" t="str">
        <f>VLOOKUP(VALUE(G39),[1]Danhmuc_31_3_2012!E$6:G$894,3,0)</f>
        <v>Ấp Phú Bình</v>
      </c>
      <c r="I39" s="10" t="s">
        <v>150</v>
      </c>
      <c r="J39" s="10">
        <v>1</v>
      </c>
      <c r="K39" s="10" t="str">
        <f>IFERROR(VLOOKUP(J39,dm_ts!$B$3:$C$24,2,0)," ")</f>
        <v>Cá tra</v>
      </c>
      <c r="L39" s="10">
        <v>1200</v>
      </c>
      <c r="M39" s="10">
        <v>1100</v>
      </c>
      <c r="N39" s="1">
        <v>1</v>
      </c>
      <c r="O39" s="1" t="s">
        <v>381</v>
      </c>
      <c r="P39" s="1">
        <v>0</v>
      </c>
      <c r="Q39" s="1" t="str">
        <f>IFERROR(VLOOKUP(P39,dm_ts!$G$4:$H$9,2,0)," ")</f>
        <v xml:space="preserve"> </v>
      </c>
      <c r="T39" s="1">
        <v>3.3000000000000002E-2</v>
      </c>
      <c r="U39" s="1">
        <v>10</v>
      </c>
      <c r="V39" s="1">
        <v>400</v>
      </c>
      <c r="W39" s="1">
        <v>43361</v>
      </c>
      <c r="X39" s="1">
        <v>43452</v>
      </c>
      <c r="Y39" s="1">
        <v>8</v>
      </c>
      <c r="Z39" s="1">
        <v>2</v>
      </c>
      <c r="AA39" s="1" t="str">
        <f>IFERROR(VLOOKUP(Z39,dm_ts!$G$12:$H$14,2,0)," ")</f>
        <v>Tiêu thụ nội địa</v>
      </c>
      <c r="AK39" s="1" t="str">
        <f>IFERROR(VLOOKUP(AJ39,dm_ts!$B$3:$C$24,2,0)," ")</f>
        <v xml:space="preserve"> </v>
      </c>
      <c r="AO39" s="1" t="str">
        <f t="shared" si="4"/>
        <v xml:space="preserve"> </v>
      </c>
      <c r="AQ39" s="1" t="str">
        <f>IFERROR(VLOOKUP(AP39,dm_ts!$G$4:$H$9,2,0)," ")</f>
        <v xml:space="preserve"> </v>
      </c>
      <c r="BB39" s="1" t="str">
        <f>IFERROR(VLOOKUP(BA39,dm_ts!$B$3:$C$24,2,0)," ")</f>
        <v xml:space="preserve"> </v>
      </c>
      <c r="BF39" s="1" t="str">
        <f t="shared" si="5"/>
        <v xml:space="preserve"> </v>
      </c>
      <c r="BH39" s="1" t="str">
        <f>IFERROR(VLOOKUP(BG39,dm_ts!$G$4:$H$9,2,0)," ")</f>
        <v xml:space="preserve"> </v>
      </c>
    </row>
    <row r="40" spans="1:113" x14ac:dyDescent="0.2">
      <c r="A40" s="1">
        <v>894</v>
      </c>
      <c r="B40" s="1" t="str">
        <f>VLOOKUP(A40,'[1]Danh muc huyen'!B$8:C$18,2,0)</f>
        <v xml:space="preserve">Huyện Thoại Sơn </v>
      </c>
      <c r="C40" s="1">
        <v>30692</v>
      </c>
      <c r="D40" s="9">
        <v>36</v>
      </c>
      <c r="E40" s="10" t="str">
        <f>VLOOKUP(C40,[1]DanhMuc_31_03_2012!B$7:C$173,2,0)</f>
        <v>Xã An Bình</v>
      </c>
      <c r="F40" s="10">
        <v>5</v>
      </c>
      <c r="G40" s="10" t="str">
        <f t="shared" si="3"/>
        <v>3069205</v>
      </c>
      <c r="H40" s="10" t="str">
        <f>VLOOKUP(VALUE(G40),[1]Danhmuc_31_3_2012!E$6:G$894,3,0)</f>
        <v>Ấp Sơn Hiệp</v>
      </c>
      <c r="I40" s="10" t="s">
        <v>152</v>
      </c>
      <c r="J40" s="10">
        <v>1</v>
      </c>
      <c r="K40" s="10" t="str">
        <f>IFERROR(VLOOKUP(J40,dm_ts!$B$3:$C$24,2,0)," ")</f>
        <v>Cá tra</v>
      </c>
      <c r="L40" s="10">
        <v>300</v>
      </c>
      <c r="M40" s="10">
        <v>250</v>
      </c>
      <c r="N40" s="1">
        <v>2</v>
      </c>
      <c r="O40" s="1" t="s">
        <v>379</v>
      </c>
      <c r="P40" s="1">
        <v>0</v>
      </c>
      <c r="Q40" s="1" t="str">
        <f>IFERROR(VLOOKUP(P40,dm_ts!$G$4:$H$9,2,0)," ")</f>
        <v xml:space="preserve"> </v>
      </c>
      <c r="T40" s="1">
        <v>1E-3</v>
      </c>
      <c r="U40" s="1">
        <v>3</v>
      </c>
      <c r="V40" s="1">
        <v>1500</v>
      </c>
      <c r="W40" s="1">
        <v>43421</v>
      </c>
      <c r="X40" s="1">
        <v>43209</v>
      </c>
      <c r="Y40" s="1">
        <v>3</v>
      </c>
      <c r="Z40" s="1">
        <v>2</v>
      </c>
      <c r="AA40" s="1" t="str">
        <f>IFERROR(VLOOKUP(Z40,dm_ts!$G$12:$H$14,2,0)," ")</f>
        <v>Tiêu thụ nội địa</v>
      </c>
      <c r="AK40" s="1" t="str">
        <f>IFERROR(VLOOKUP(AJ40,dm_ts!$B$3:$C$24,2,0)," ")</f>
        <v xml:space="preserve"> </v>
      </c>
      <c r="AO40" s="1" t="str">
        <f t="shared" si="4"/>
        <v xml:space="preserve"> </v>
      </c>
      <c r="AQ40" s="1" t="str">
        <f>IFERROR(VLOOKUP(AP40,dm_ts!$G$4:$H$9,2,0)," ")</f>
        <v xml:space="preserve"> </v>
      </c>
      <c r="BB40" s="1" t="str">
        <f>IFERROR(VLOOKUP(BA40,dm_ts!$B$3:$C$24,2,0)," ")</f>
        <v xml:space="preserve"> </v>
      </c>
      <c r="BF40" s="1" t="str">
        <f t="shared" si="5"/>
        <v xml:space="preserve"> </v>
      </c>
      <c r="BH40" s="1" t="str">
        <f>IFERROR(VLOOKUP(BG40,dm_ts!$G$4:$H$9,2,0)," ")</f>
        <v xml:space="preserve"> </v>
      </c>
      <c r="DF40" s="1">
        <v>300</v>
      </c>
      <c r="DG40" s="1">
        <v>250</v>
      </c>
      <c r="DH40" s="1">
        <v>1</v>
      </c>
      <c r="DI40" s="1">
        <v>2</v>
      </c>
    </row>
    <row r="41" spans="1:113" x14ac:dyDescent="0.2">
      <c r="A41" s="1">
        <v>894</v>
      </c>
      <c r="B41" s="1" t="str">
        <f>VLOOKUP(A41,'[1]Danh muc huyen'!B$8:C$18,2,0)</f>
        <v xml:space="preserve">Huyện Thoại Sơn </v>
      </c>
      <c r="C41" s="1">
        <v>30692</v>
      </c>
      <c r="D41" s="9">
        <v>37</v>
      </c>
      <c r="E41" s="10" t="str">
        <f>VLOOKUP(C41,[1]DanhMuc_31_03_2012!B$7:C$173,2,0)</f>
        <v>Xã An Bình</v>
      </c>
      <c r="F41" s="10">
        <v>5</v>
      </c>
      <c r="G41" s="10" t="str">
        <f t="shared" si="3"/>
        <v>3069205</v>
      </c>
      <c r="H41" s="10" t="str">
        <f>VLOOKUP(VALUE(G41),[1]Danhmuc_31_3_2012!E$6:G$894,3,0)</f>
        <v>Ấp Sơn Hiệp</v>
      </c>
      <c r="I41" s="10" t="s">
        <v>157</v>
      </c>
      <c r="J41" s="10">
        <v>1</v>
      </c>
      <c r="K41" s="10" t="str">
        <f>IFERROR(VLOOKUP(J41,dm_ts!$B$3:$C$24,2,0)," ")</f>
        <v>Cá tra</v>
      </c>
      <c r="L41" s="10">
        <v>900</v>
      </c>
      <c r="M41" s="10">
        <v>850</v>
      </c>
      <c r="N41" s="1">
        <v>3</v>
      </c>
      <c r="O41" s="1" t="s">
        <v>378</v>
      </c>
      <c r="P41" s="1">
        <v>0</v>
      </c>
      <c r="Q41" s="1" t="str">
        <f>IFERROR(VLOOKUP(P41,dm_ts!$G$4:$H$9,2,0)," ")</f>
        <v xml:space="preserve"> </v>
      </c>
      <c r="T41" s="1">
        <v>3.0000000000000001E-3</v>
      </c>
      <c r="U41" s="1">
        <v>5</v>
      </c>
      <c r="V41" s="1">
        <v>300</v>
      </c>
      <c r="W41" s="1">
        <v>43208</v>
      </c>
      <c r="X41" s="1">
        <v>43209</v>
      </c>
      <c r="Y41" s="1">
        <v>1</v>
      </c>
      <c r="Z41" s="1">
        <v>2</v>
      </c>
      <c r="AA41" s="1" t="str">
        <f>IFERROR(VLOOKUP(Z41,dm_ts!$G$12:$H$14,2,0)," ")</f>
        <v>Tiêu thụ nội địa</v>
      </c>
      <c r="AK41" s="1" t="str">
        <f>IFERROR(VLOOKUP(AJ41,dm_ts!$B$3:$C$24,2,0)," ")</f>
        <v xml:space="preserve"> </v>
      </c>
      <c r="AO41" s="1" t="str">
        <f t="shared" si="4"/>
        <v xml:space="preserve"> </v>
      </c>
      <c r="AQ41" s="1" t="str">
        <f>IFERROR(VLOOKUP(AP41,dm_ts!$G$4:$H$9,2,0)," ")</f>
        <v xml:space="preserve"> </v>
      </c>
      <c r="BB41" s="1" t="str">
        <f>IFERROR(VLOOKUP(BA41,dm_ts!$B$3:$C$24,2,0)," ")</f>
        <v xml:space="preserve"> </v>
      </c>
      <c r="BF41" s="1" t="str">
        <f t="shared" si="5"/>
        <v xml:space="preserve"> </v>
      </c>
      <c r="BH41" s="1" t="str">
        <f>IFERROR(VLOOKUP(BG41,dm_ts!$G$4:$H$9,2,0)," ")</f>
        <v xml:space="preserve"> </v>
      </c>
      <c r="DF41" s="1">
        <v>900</v>
      </c>
      <c r="DG41" s="1">
        <v>850</v>
      </c>
      <c r="DH41" s="1">
        <v>1</v>
      </c>
      <c r="DI41" s="1">
        <v>2</v>
      </c>
    </row>
    <row r="42" spans="1:113" x14ac:dyDescent="0.2">
      <c r="A42" s="1">
        <v>894</v>
      </c>
      <c r="B42" s="1" t="str">
        <f>VLOOKUP(A42,'[1]Danh muc huyen'!B$8:C$18,2,0)</f>
        <v xml:space="preserve">Huyện Thoại Sơn </v>
      </c>
      <c r="C42" s="1">
        <v>30692</v>
      </c>
      <c r="D42" s="9">
        <v>38</v>
      </c>
      <c r="E42" s="10" t="str">
        <f>VLOOKUP(C42,[1]DanhMuc_31_03_2012!B$7:C$173,2,0)</f>
        <v>Xã An Bình</v>
      </c>
      <c r="F42" s="10">
        <v>5</v>
      </c>
      <c r="G42" s="10" t="str">
        <f t="shared" si="3"/>
        <v>3069205</v>
      </c>
      <c r="H42" s="10" t="str">
        <f>VLOOKUP(VALUE(G42),[1]Danhmuc_31_3_2012!E$6:G$894,3,0)</f>
        <v>Ấp Sơn Hiệp</v>
      </c>
      <c r="I42" s="10" t="s">
        <v>155</v>
      </c>
      <c r="J42" s="10">
        <v>1</v>
      </c>
      <c r="K42" s="10" t="str">
        <f>IFERROR(VLOOKUP(J42,dm_ts!$B$3:$C$24,2,0)," ")</f>
        <v>Cá tra</v>
      </c>
      <c r="L42" s="10">
        <v>500</v>
      </c>
      <c r="M42" s="10">
        <v>450</v>
      </c>
      <c r="N42" s="1">
        <v>2</v>
      </c>
      <c r="O42" s="1" t="s">
        <v>379</v>
      </c>
      <c r="P42" s="1">
        <v>0</v>
      </c>
      <c r="Q42" s="1" t="str">
        <f>IFERROR(VLOOKUP(P42,dm_ts!$G$4:$H$9,2,0)," ")</f>
        <v xml:space="preserve"> </v>
      </c>
      <c r="T42" s="1">
        <v>1E-3</v>
      </c>
      <c r="U42" s="1">
        <v>2</v>
      </c>
      <c r="V42" s="1">
        <v>1000</v>
      </c>
      <c r="W42" s="1">
        <v>43238</v>
      </c>
      <c r="X42" s="1">
        <v>43239</v>
      </c>
      <c r="Y42" s="1">
        <v>1</v>
      </c>
      <c r="Z42" s="1">
        <v>2</v>
      </c>
      <c r="AA42" s="1" t="str">
        <f>IFERROR(VLOOKUP(Z42,dm_ts!$G$12:$H$14,2,0)," ")</f>
        <v>Tiêu thụ nội địa</v>
      </c>
      <c r="AK42" s="1" t="str">
        <f>IFERROR(VLOOKUP(AJ42,dm_ts!$B$3:$C$24,2,0)," ")</f>
        <v xml:space="preserve"> </v>
      </c>
      <c r="AO42" s="1" t="str">
        <f t="shared" si="4"/>
        <v xml:space="preserve"> </v>
      </c>
      <c r="AQ42" s="1" t="str">
        <f>IFERROR(VLOOKUP(AP42,dm_ts!$G$4:$H$9,2,0)," ")</f>
        <v xml:space="preserve"> </v>
      </c>
      <c r="BB42" s="1" t="str">
        <f>IFERROR(VLOOKUP(BA42,dm_ts!$B$3:$C$24,2,0)," ")</f>
        <v xml:space="preserve"> </v>
      </c>
      <c r="BF42" s="1" t="str">
        <f t="shared" si="5"/>
        <v xml:space="preserve"> </v>
      </c>
      <c r="BH42" s="1" t="str">
        <f>IFERROR(VLOOKUP(BG42,dm_ts!$G$4:$H$9,2,0)," ")</f>
        <v xml:space="preserve"> </v>
      </c>
      <c r="DF42" s="1">
        <v>500</v>
      </c>
      <c r="DG42" s="1">
        <v>450</v>
      </c>
      <c r="DH42" s="1">
        <v>1</v>
      </c>
      <c r="DI42" s="1">
        <v>2</v>
      </c>
    </row>
    <row r="43" spans="1:113" x14ac:dyDescent="0.2">
      <c r="A43" s="1">
        <v>894</v>
      </c>
      <c r="B43" s="1" t="str">
        <f>VLOOKUP(A43,'[1]Danh muc huyen'!B$8:C$18,2,0)</f>
        <v xml:space="preserve">Huyện Thoại Sơn </v>
      </c>
      <c r="C43" s="1">
        <v>30692</v>
      </c>
      <c r="D43" s="9">
        <v>39</v>
      </c>
      <c r="E43" s="10" t="str">
        <f>VLOOKUP(C43,[1]DanhMuc_31_03_2012!B$7:C$173,2,0)</f>
        <v>Xã An Bình</v>
      </c>
      <c r="F43" s="10">
        <v>5</v>
      </c>
      <c r="G43" s="10" t="str">
        <f t="shared" si="3"/>
        <v>3069205</v>
      </c>
      <c r="H43" s="10" t="str">
        <f>VLOOKUP(VALUE(G43),[1]Danhmuc_31_3_2012!E$6:G$894,3,0)</f>
        <v>Ấp Sơn Hiệp</v>
      </c>
      <c r="I43" s="10" t="s">
        <v>154</v>
      </c>
      <c r="J43" s="10">
        <v>6</v>
      </c>
      <c r="K43" s="10" t="str">
        <f>IFERROR(VLOOKUP(J43,dm_ts!$B$3:$C$24,2,0)," ")</f>
        <v>Cá trê</v>
      </c>
      <c r="L43" s="10">
        <v>200</v>
      </c>
      <c r="M43" s="10">
        <v>150</v>
      </c>
      <c r="N43" s="1">
        <v>2</v>
      </c>
      <c r="O43" s="1" t="s">
        <v>379</v>
      </c>
      <c r="P43" s="1">
        <v>0</v>
      </c>
      <c r="Q43" s="1" t="str">
        <f>IFERROR(VLOOKUP(P43,dm_ts!$G$4:$H$9,2,0)," ")</f>
        <v xml:space="preserve"> </v>
      </c>
      <c r="T43" s="1">
        <v>3.0000000000000001E-3</v>
      </c>
      <c r="U43" s="1">
        <v>1.5</v>
      </c>
      <c r="V43" s="1">
        <v>300</v>
      </c>
      <c r="W43" s="1">
        <v>43238</v>
      </c>
      <c r="X43" s="1">
        <v>43270</v>
      </c>
      <c r="Y43" s="1">
        <v>0.4</v>
      </c>
      <c r="Z43" s="1">
        <v>2</v>
      </c>
      <c r="AA43" s="1" t="str">
        <f>IFERROR(VLOOKUP(Z43,dm_ts!$G$12:$H$14,2,0)," ")</f>
        <v>Tiêu thụ nội địa</v>
      </c>
      <c r="AK43" s="1" t="str">
        <f>IFERROR(VLOOKUP(AJ43,dm_ts!$B$3:$C$24,2,0)," ")</f>
        <v xml:space="preserve"> </v>
      </c>
      <c r="AO43" s="1" t="str">
        <f t="shared" si="4"/>
        <v xml:space="preserve"> </v>
      </c>
      <c r="AQ43" s="1" t="str">
        <f>IFERROR(VLOOKUP(AP43,dm_ts!$G$4:$H$9,2,0)," ")</f>
        <v xml:space="preserve"> </v>
      </c>
      <c r="BB43" s="1" t="str">
        <f>IFERROR(VLOOKUP(BA43,dm_ts!$B$3:$C$24,2,0)," ")</f>
        <v xml:space="preserve"> </v>
      </c>
      <c r="BF43" s="1" t="str">
        <f t="shared" si="5"/>
        <v xml:space="preserve"> </v>
      </c>
      <c r="BH43" s="1" t="str">
        <f>IFERROR(VLOOKUP(BG43,dm_ts!$G$4:$H$9,2,0)," ")</f>
        <v xml:space="preserve"> </v>
      </c>
    </row>
    <row r="44" spans="1:113" x14ac:dyDescent="0.2">
      <c r="A44" s="1">
        <v>894</v>
      </c>
      <c r="B44" s="1" t="str">
        <f>VLOOKUP(A44,'[1]Danh muc huyen'!B$8:C$18,2,0)</f>
        <v xml:space="preserve">Huyện Thoại Sơn </v>
      </c>
      <c r="C44" s="1">
        <v>30692</v>
      </c>
      <c r="D44" s="9">
        <v>40</v>
      </c>
      <c r="E44" s="10" t="str">
        <f>VLOOKUP(C44,[1]DanhMuc_31_03_2012!B$7:C$173,2,0)</f>
        <v>Xã An Bình</v>
      </c>
      <c r="F44" s="10">
        <v>5</v>
      </c>
      <c r="G44" s="10" t="str">
        <f t="shared" si="3"/>
        <v>3069205</v>
      </c>
      <c r="H44" s="10" t="str">
        <f>VLOOKUP(VALUE(G44),[1]Danhmuc_31_3_2012!E$6:G$894,3,0)</f>
        <v>Ấp Sơn Hiệp</v>
      </c>
      <c r="I44" s="10" t="s">
        <v>156</v>
      </c>
      <c r="J44" s="10">
        <v>3</v>
      </c>
      <c r="K44" s="10" t="str">
        <f>IFERROR(VLOOKUP(J44,dm_ts!$B$3:$C$24,2,0)," ")</f>
        <v>Cá lóc</v>
      </c>
      <c r="L44" s="10">
        <v>900</v>
      </c>
      <c r="M44" s="10">
        <v>850</v>
      </c>
      <c r="N44" s="1">
        <v>1</v>
      </c>
      <c r="O44" s="1" t="s">
        <v>381</v>
      </c>
      <c r="P44" s="1">
        <v>0</v>
      </c>
      <c r="Q44" s="1" t="str">
        <f>IFERROR(VLOOKUP(P44,dm_ts!$G$4:$H$9,2,0)," ")</f>
        <v xml:space="preserve"> </v>
      </c>
      <c r="T44" s="1">
        <v>1E-3</v>
      </c>
      <c r="U44" s="1">
        <v>2.5</v>
      </c>
      <c r="V44" s="1">
        <v>300</v>
      </c>
      <c r="W44" s="1">
        <v>43330</v>
      </c>
      <c r="X44" s="1">
        <v>43150</v>
      </c>
      <c r="Y44" s="1">
        <v>4</v>
      </c>
      <c r="Z44" s="1">
        <v>2</v>
      </c>
      <c r="AA44" s="1" t="str">
        <f>IFERROR(VLOOKUP(Z44,dm_ts!$G$12:$H$14,2,0)," ")</f>
        <v>Tiêu thụ nội địa</v>
      </c>
      <c r="AK44" s="1" t="str">
        <f>IFERROR(VLOOKUP(AJ44,dm_ts!$B$3:$C$24,2,0)," ")</f>
        <v xml:space="preserve"> </v>
      </c>
      <c r="AO44" s="1" t="str">
        <f t="shared" si="4"/>
        <v xml:space="preserve"> </v>
      </c>
      <c r="AQ44" s="1" t="str">
        <f>IFERROR(VLOOKUP(AP44,dm_ts!$G$4:$H$9,2,0)," ")</f>
        <v xml:space="preserve"> </v>
      </c>
      <c r="BB44" s="1" t="str">
        <f>IFERROR(VLOOKUP(BA44,dm_ts!$B$3:$C$24,2,0)," ")</f>
        <v xml:space="preserve"> </v>
      </c>
      <c r="BF44" s="1" t="str">
        <f t="shared" si="5"/>
        <v xml:space="preserve"> </v>
      </c>
      <c r="BH44" s="1" t="str">
        <f>IFERROR(VLOOKUP(BG44,dm_ts!$G$4:$H$9,2,0)," ")</f>
        <v xml:space="preserve"> </v>
      </c>
    </row>
    <row r="45" spans="1:113" x14ac:dyDescent="0.2">
      <c r="A45" s="1">
        <v>894</v>
      </c>
      <c r="B45" s="1" t="str">
        <f>VLOOKUP(A45,'[1]Danh muc huyen'!B$8:C$18,2,0)</f>
        <v xml:space="preserve">Huyện Thoại Sơn </v>
      </c>
      <c r="C45" s="1">
        <v>30692</v>
      </c>
      <c r="D45" s="9">
        <v>41</v>
      </c>
      <c r="E45" s="10" t="str">
        <f>VLOOKUP(C45,[1]DanhMuc_31_03_2012!B$7:C$173,2,0)</f>
        <v>Xã An Bình</v>
      </c>
      <c r="F45" s="10">
        <v>5</v>
      </c>
      <c r="G45" s="10" t="str">
        <f t="shared" si="3"/>
        <v>3069205</v>
      </c>
      <c r="H45" s="10" t="str">
        <f>VLOOKUP(VALUE(G45),[1]Danhmuc_31_3_2012!E$6:G$894,3,0)</f>
        <v>Ấp Sơn Hiệp</v>
      </c>
      <c r="I45" s="10" t="s">
        <v>153</v>
      </c>
      <c r="J45" s="10">
        <v>1</v>
      </c>
      <c r="K45" s="10" t="str">
        <f>IFERROR(VLOOKUP(J45,dm_ts!$B$3:$C$24,2,0)," ")</f>
        <v>Cá tra</v>
      </c>
      <c r="L45" s="10">
        <v>900</v>
      </c>
      <c r="M45" s="10">
        <v>850</v>
      </c>
      <c r="N45" s="1">
        <v>3</v>
      </c>
      <c r="O45" s="1" t="s">
        <v>378</v>
      </c>
      <c r="P45" s="1">
        <v>0</v>
      </c>
      <c r="Q45" s="1" t="str">
        <f>IFERROR(VLOOKUP(P45,dm_ts!$G$4:$H$9,2,0)," ")</f>
        <v xml:space="preserve"> </v>
      </c>
      <c r="T45" s="1">
        <v>1E-3</v>
      </c>
      <c r="U45" s="1">
        <v>3</v>
      </c>
      <c r="V45" s="1">
        <v>600</v>
      </c>
      <c r="W45" s="1">
        <v>43208</v>
      </c>
      <c r="X45" s="1">
        <v>43453</v>
      </c>
      <c r="Y45" s="1">
        <v>2</v>
      </c>
      <c r="Z45" s="1">
        <v>2</v>
      </c>
      <c r="AA45" s="1" t="str">
        <f>IFERROR(VLOOKUP(Z45,dm_ts!$G$12:$H$14,2,0)," ")</f>
        <v>Tiêu thụ nội địa</v>
      </c>
      <c r="AK45" s="1" t="str">
        <f>IFERROR(VLOOKUP(AJ45,dm_ts!$B$3:$C$24,2,0)," ")</f>
        <v xml:space="preserve"> </v>
      </c>
      <c r="AO45" s="1" t="str">
        <f t="shared" si="4"/>
        <v xml:space="preserve"> </v>
      </c>
      <c r="AQ45" s="1" t="str">
        <f>IFERROR(VLOOKUP(AP45,dm_ts!$G$4:$H$9,2,0)," ")</f>
        <v xml:space="preserve"> </v>
      </c>
      <c r="BB45" s="1" t="str">
        <f>IFERROR(VLOOKUP(BA45,dm_ts!$B$3:$C$24,2,0)," ")</f>
        <v xml:space="preserve"> </v>
      </c>
      <c r="BF45" s="1" t="str">
        <f t="shared" si="5"/>
        <v xml:space="preserve"> </v>
      </c>
      <c r="BH45" s="1" t="str">
        <f>IFERROR(VLOOKUP(BG45,dm_ts!$G$4:$H$9,2,0)," ")</f>
        <v xml:space="preserve"> </v>
      </c>
      <c r="DF45" s="1">
        <v>900</v>
      </c>
      <c r="DG45" s="1">
        <v>850</v>
      </c>
      <c r="DH45" s="1">
        <v>1</v>
      </c>
      <c r="DI45" s="1">
        <v>2</v>
      </c>
    </row>
    <row r="46" spans="1:113" x14ac:dyDescent="0.2">
      <c r="A46" s="1">
        <v>894</v>
      </c>
      <c r="B46" s="1" t="str">
        <f>VLOOKUP(A46,'[1]Danh muc huyen'!B$8:C$18,2,0)</f>
        <v xml:space="preserve">Huyện Thoại Sơn </v>
      </c>
      <c r="C46" s="1">
        <v>30694</v>
      </c>
      <c r="D46" s="9">
        <v>42</v>
      </c>
      <c r="E46" s="10" t="str">
        <f>VLOOKUP(C46,[1]DanhMuc_31_03_2012!B$7:C$173,2,0)</f>
        <v>Xã Vĩnh Phú</v>
      </c>
      <c r="F46" s="10">
        <v>1</v>
      </c>
      <c r="G46" s="10" t="str">
        <f t="shared" si="3"/>
        <v>3069401</v>
      </c>
      <c r="H46" s="10" t="str">
        <f>VLOOKUP(VALUE(G46),[1]Danhmuc_31_3_2012!E$6:G$894,3,0)</f>
        <v>Ấp Trung Phú 1</v>
      </c>
      <c r="I46" s="10" t="s">
        <v>158</v>
      </c>
      <c r="J46" s="10">
        <v>3</v>
      </c>
      <c r="K46" s="10" t="str">
        <f>IFERROR(VLOOKUP(J46,dm_ts!$B$3:$C$24,2,0)," ")</f>
        <v>Cá lóc</v>
      </c>
      <c r="L46" s="10">
        <v>700</v>
      </c>
      <c r="M46" s="10">
        <v>600</v>
      </c>
      <c r="N46" s="1">
        <v>2</v>
      </c>
      <c r="O46" s="1" t="s">
        <v>379</v>
      </c>
      <c r="P46" s="1">
        <v>0</v>
      </c>
      <c r="Q46" s="1" t="str">
        <f>IFERROR(VLOOKUP(P46,dm_ts!$G$4:$H$9,2,0)," ")</f>
        <v xml:space="preserve"> </v>
      </c>
      <c r="T46" s="1">
        <v>0.06</v>
      </c>
      <c r="U46" s="1">
        <v>24</v>
      </c>
      <c r="V46" s="1">
        <v>150</v>
      </c>
      <c r="W46" s="1">
        <v>43391</v>
      </c>
      <c r="X46" s="1">
        <v>43209</v>
      </c>
      <c r="Y46" s="1">
        <v>14</v>
      </c>
      <c r="Z46" s="1">
        <v>2</v>
      </c>
      <c r="AA46" s="1" t="str">
        <f>IFERROR(VLOOKUP(Z46,dm_ts!$G$12:$H$14,2,0)," ")</f>
        <v>Tiêu thụ nội địa</v>
      </c>
      <c r="AK46" s="1" t="str">
        <f>IFERROR(VLOOKUP(AJ46,dm_ts!$B$3:$C$24,2,0)," ")</f>
        <v xml:space="preserve"> </v>
      </c>
      <c r="AO46" s="1" t="str">
        <f t="shared" si="4"/>
        <v xml:space="preserve"> </v>
      </c>
      <c r="AQ46" s="1" t="str">
        <f>IFERROR(VLOOKUP(AP46,dm_ts!$G$4:$H$9,2,0)," ")</f>
        <v xml:space="preserve"> </v>
      </c>
      <c r="BB46" s="1" t="str">
        <f>IFERROR(VLOOKUP(BA46,dm_ts!$B$3:$C$24,2,0)," ")</f>
        <v xml:space="preserve"> </v>
      </c>
      <c r="BF46" s="1" t="str">
        <f t="shared" si="5"/>
        <v xml:space="preserve"> </v>
      </c>
      <c r="BH46" s="1" t="str">
        <f>IFERROR(VLOOKUP(BG46,dm_ts!$G$4:$H$9,2,0)," ")</f>
        <v xml:space="preserve"> </v>
      </c>
      <c r="BR46" s="1">
        <v>3</v>
      </c>
      <c r="BS46" s="1">
        <v>2</v>
      </c>
      <c r="BT46" s="1">
        <v>43299</v>
      </c>
      <c r="BU46" s="1">
        <v>43452</v>
      </c>
      <c r="BV46" s="1">
        <v>600</v>
      </c>
      <c r="BW46" s="1">
        <v>0.6</v>
      </c>
      <c r="BX46" s="1">
        <v>500</v>
      </c>
    </row>
    <row r="47" spans="1:113" x14ac:dyDescent="0.2">
      <c r="A47" s="1">
        <v>894</v>
      </c>
      <c r="B47" s="1" t="str">
        <f>VLOOKUP(A47,'[1]Danh muc huyen'!B$8:C$18,2,0)</f>
        <v xml:space="preserve">Huyện Thoại Sơn </v>
      </c>
      <c r="C47" s="1">
        <v>30694</v>
      </c>
      <c r="D47" s="9">
        <v>43</v>
      </c>
      <c r="E47" s="10" t="str">
        <f>VLOOKUP(C47,[1]DanhMuc_31_03_2012!B$7:C$173,2,0)</f>
        <v>Xã Vĩnh Phú</v>
      </c>
      <c r="F47" s="10">
        <v>1</v>
      </c>
      <c r="G47" s="10" t="str">
        <f t="shared" si="3"/>
        <v>3069401</v>
      </c>
      <c r="H47" s="10" t="str">
        <f>VLOOKUP(VALUE(G47),[1]Danhmuc_31_3_2012!E$6:G$894,3,0)</f>
        <v>Ấp Trung Phú 1</v>
      </c>
      <c r="I47" s="10" t="s">
        <v>109</v>
      </c>
      <c r="J47" s="10">
        <v>3</v>
      </c>
      <c r="K47" s="10" t="str">
        <f>IFERROR(VLOOKUP(J47,dm_ts!$B$3:$C$24,2,0)," ")</f>
        <v>Cá lóc</v>
      </c>
      <c r="L47" s="10">
        <v>1400</v>
      </c>
      <c r="M47" s="10">
        <v>1200</v>
      </c>
      <c r="N47" s="1">
        <v>2</v>
      </c>
      <c r="O47" s="1" t="s">
        <v>379</v>
      </c>
      <c r="P47" s="1">
        <v>0</v>
      </c>
      <c r="Q47" s="1" t="str">
        <f>IFERROR(VLOOKUP(P47,dm_ts!$G$4:$H$9,2,0)," ")</f>
        <v xml:space="preserve"> </v>
      </c>
      <c r="T47" s="1">
        <v>0.12</v>
      </c>
      <c r="U47" s="1">
        <v>45</v>
      </c>
      <c r="V47" s="1">
        <v>200</v>
      </c>
      <c r="W47" s="1">
        <v>43361</v>
      </c>
      <c r="X47" s="1">
        <v>43331</v>
      </c>
      <c r="Y47" s="1">
        <v>20</v>
      </c>
      <c r="Z47" s="1">
        <v>2</v>
      </c>
      <c r="AA47" s="1" t="str">
        <f>IFERROR(VLOOKUP(Z47,dm_ts!$G$12:$H$14,2,0)," ")</f>
        <v>Tiêu thụ nội địa</v>
      </c>
      <c r="AK47" s="1" t="str">
        <f>IFERROR(VLOOKUP(AJ47,dm_ts!$B$3:$C$24,2,0)," ")</f>
        <v xml:space="preserve"> </v>
      </c>
      <c r="AO47" s="1" t="str">
        <f t="shared" si="4"/>
        <v xml:space="preserve"> </v>
      </c>
      <c r="AQ47" s="1" t="str">
        <f>IFERROR(VLOOKUP(AP47,dm_ts!$G$4:$H$9,2,0)," ")</f>
        <v xml:space="preserve"> </v>
      </c>
      <c r="BB47" s="1" t="str">
        <f>IFERROR(VLOOKUP(BA47,dm_ts!$B$3:$C$24,2,0)," ")</f>
        <v xml:space="preserve"> </v>
      </c>
      <c r="BF47" s="1" t="str">
        <f t="shared" si="5"/>
        <v xml:space="preserve"> </v>
      </c>
      <c r="BH47" s="1" t="str">
        <f>IFERROR(VLOOKUP(BG47,dm_ts!$G$4:$H$9,2,0)," ")</f>
        <v xml:space="preserve"> </v>
      </c>
      <c r="BR47" s="1">
        <v>3</v>
      </c>
      <c r="BS47" s="1">
        <v>2</v>
      </c>
      <c r="BT47" s="1">
        <v>43299</v>
      </c>
      <c r="BU47" s="1">
        <v>43452</v>
      </c>
      <c r="BV47" s="1">
        <v>1200</v>
      </c>
      <c r="BW47" s="1">
        <v>0.5</v>
      </c>
      <c r="BX47" s="1">
        <v>400</v>
      </c>
    </row>
    <row r="48" spans="1:113" x14ac:dyDescent="0.2">
      <c r="A48" s="1">
        <v>894</v>
      </c>
      <c r="B48" s="1" t="str">
        <f>VLOOKUP(A48,'[1]Danh muc huyen'!B$8:C$18,2,0)</f>
        <v xml:space="preserve">Huyện Thoại Sơn </v>
      </c>
      <c r="C48" s="1">
        <v>30694</v>
      </c>
      <c r="D48" s="9">
        <v>44</v>
      </c>
      <c r="E48" s="10" t="str">
        <f>VLOOKUP(C48,[1]DanhMuc_31_03_2012!B$7:C$173,2,0)</f>
        <v>Xã Vĩnh Phú</v>
      </c>
      <c r="F48" s="10">
        <v>3</v>
      </c>
      <c r="G48" s="10" t="str">
        <f t="shared" si="3"/>
        <v>3069403</v>
      </c>
      <c r="H48" s="10" t="str">
        <f>VLOOKUP(VALUE(G48),[1]Danhmuc_31_3_2012!E$6:G$894,3,0)</f>
        <v>Ấp Trung Phú 2</v>
      </c>
      <c r="I48" s="10" t="s">
        <v>104</v>
      </c>
      <c r="J48" s="10"/>
      <c r="K48" s="10" t="str">
        <f>IFERROR(VLOOKUP(J48,dm_ts!$B$3:$C$24,2,0)," ")</f>
        <v xml:space="preserve"> </v>
      </c>
      <c r="L48" s="10"/>
      <c r="M48" s="10"/>
      <c r="O48" s="1" t="s">
        <v>380</v>
      </c>
      <c r="Q48" s="1" t="str">
        <f>IFERROR(VLOOKUP(P48,dm_ts!$G$4:$H$9,2,0)," ")</f>
        <v xml:space="preserve"> </v>
      </c>
      <c r="Z48" s="1">
        <v>0</v>
      </c>
      <c r="AA48" s="1" t="str">
        <f>IFERROR(VLOOKUP(Z48,dm_ts!$G$12:$H$14,2,0)," ")</f>
        <v xml:space="preserve"> </v>
      </c>
      <c r="AK48" s="1" t="str">
        <f>IFERROR(VLOOKUP(AJ48,dm_ts!$B$3:$C$24,2,0)," ")</f>
        <v xml:space="preserve"> </v>
      </c>
      <c r="AO48" s="1" t="str">
        <f t="shared" si="4"/>
        <v xml:space="preserve"> </v>
      </c>
      <c r="AQ48" s="1" t="str">
        <f>IFERROR(VLOOKUP(AP48,dm_ts!$G$4:$H$9,2,0)," ")</f>
        <v xml:space="preserve"> </v>
      </c>
      <c r="BB48" s="1" t="str">
        <f>IFERROR(VLOOKUP(BA48,dm_ts!$B$3:$C$24,2,0)," ")</f>
        <v xml:space="preserve"> </v>
      </c>
      <c r="BF48" s="1" t="str">
        <f t="shared" si="5"/>
        <v xml:space="preserve"> </v>
      </c>
      <c r="BH48" s="1" t="str">
        <f>IFERROR(VLOOKUP(BG48,dm_ts!$G$4:$H$9,2,0)," ")</f>
        <v xml:space="preserve"> </v>
      </c>
      <c r="DF48" s="1">
        <v>3000</v>
      </c>
      <c r="DG48" s="1">
        <v>2500</v>
      </c>
      <c r="DH48" s="1">
        <v>1</v>
      </c>
      <c r="DI48" s="1">
        <v>2</v>
      </c>
    </row>
    <row r="49" spans="1:113" x14ac:dyDescent="0.2">
      <c r="A49" s="1">
        <v>894</v>
      </c>
      <c r="B49" s="1" t="str">
        <f>VLOOKUP(A49,'[1]Danh muc huyen'!B$8:C$18,2,0)</f>
        <v xml:space="preserve">Huyện Thoại Sơn </v>
      </c>
      <c r="C49" s="1">
        <v>30694</v>
      </c>
      <c r="D49" s="9">
        <v>45</v>
      </c>
      <c r="E49" s="10" t="str">
        <f>VLOOKUP(C49,[1]DanhMuc_31_03_2012!B$7:C$173,2,0)</f>
        <v>Xã Vĩnh Phú</v>
      </c>
      <c r="F49" s="10">
        <v>3</v>
      </c>
      <c r="G49" s="10" t="str">
        <f t="shared" si="3"/>
        <v>3069403</v>
      </c>
      <c r="H49" s="10" t="str">
        <f>VLOOKUP(VALUE(G49),[1]Danhmuc_31_3_2012!E$6:G$894,3,0)</f>
        <v>Ấp Trung Phú 2</v>
      </c>
      <c r="I49" s="10" t="s">
        <v>162</v>
      </c>
      <c r="J49" s="10">
        <v>3</v>
      </c>
      <c r="K49" s="10" t="str">
        <f>IFERROR(VLOOKUP(J49,dm_ts!$B$3:$C$24,2,0)," ")</f>
        <v>Cá lóc</v>
      </c>
      <c r="L49" s="10">
        <v>1000</v>
      </c>
      <c r="M49" s="10">
        <v>800</v>
      </c>
      <c r="N49" s="1">
        <v>1</v>
      </c>
      <c r="O49" s="1" t="s">
        <v>381</v>
      </c>
      <c r="P49" s="1">
        <v>0</v>
      </c>
      <c r="Q49" s="1" t="str">
        <f>IFERROR(VLOOKUP(P49,dm_ts!$G$4:$H$9,2,0)," ")</f>
        <v xml:space="preserve"> </v>
      </c>
      <c r="T49" s="1">
        <v>0.08</v>
      </c>
      <c r="U49" s="1">
        <v>25</v>
      </c>
      <c r="V49" s="1">
        <v>150</v>
      </c>
      <c r="W49" s="1">
        <v>43361</v>
      </c>
      <c r="X49" s="1">
        <v>43209</v>
      </c>
      <c r="Y49" s="1">
        <v>15</v>
      </c>
      <c r="Z49" s="1">
        <v>2</v>
      </c>
      <c r="AA49" s="1" t="str">
        <f>IFERROR(VLOOKUP(Z49,dm_ts!$G$12:$H$14,2,0)," ")</f>
        <v>Tiêu thụ nội địa</v>
      </c>
      <c r="AK49" s="1" t="str">
        <f>IFERROR(VLOOKUP(AJ49,dm_ts!$B$3:$C$24,2,0)," ")</f>
        <v xml:space="preserve"> </v>
      </c>
      <c r="AO49" s="1" t="str">
        <f t="shared" si="4"/>
        <v xml:space="preserve"> </v>
      </c>
      <c r="AQ49" s="1" t="str">
        <f>IFERROR(VLOOKUP(AP49,dm_ts!$G$4:$H$9,2,0)," ")</f>
        <v xml:space="preserve"> </v>
      </c>
      <c r="BB49" s="1" t="str">
        <f>IFERROR(VLOOKUP(BA49,dm_ts!$B$3:$C$24,2,0)," ")</f>
        <v xml:space="preserve"> </v>
      </c>
      <c r="BF49" s="1" t="str">
        <f t="shared" si="5"/>
        <v xml:space="preserve"> </v>
      </c>
      <c r="BH49" s="1" t="str">
        <f>IFERROR(VLOOKUP(BG49,dm_ts!$G$4:$H$9,2,0)," ")</f>
        <v xml:space="preserve"> </v>
      </c>
      <c r="BR49" s="1">
        <v>3</v>
      </c>
      <c r="BS49" s="1">
        <v>1</v>
      </c>
      <c r="BT49" s="1">
        <v>43269</v>
      </c>
      <c r="BU49" s="1">
        <v>43452</v>
      </c>
      <c r="BV49" s="1">
        <v>800</v>
      </c>
      <c r="BW49" s="1">
        <v>8</v>
      </c>
      <c r="BX49" s="1">
        <v>350</v>
      </c>
    </row>
    <row r="50" spans="1:113" x14ac:dyDescent="0.2">
      <c r="A50" s="1">
        <v>894</v>
      </c>
      <c r="B50" s="1" t="str">
        <f>VLOOKUP(A50,'[1]Danh muc huyen'!B$8:C$18,2,0)</f>
        <v xml:space="preserve">Huyện Thoại Sơn </v>
      </c>
      <c r="C50" s="1">
        <v>30694</v>
      </c>
      <c r="D50" s="9">
        <v>46</v>
      </c>
      <c r="E50" s="10" t="str">
        <f>VLOOKUP(C50,[1]DanhMuc_31_03_2012!B$7:C$173,2,0)</f>
        <v>Xã Vĩnh Phú</v>
      </c>
      <c r="F50" s="10">
        <v>3</v>
      </c>
      <c r="G50" s="10" t="str">
        <f t="shared" si="3"/>
        <v>3069403</v>
      </c>
      <c r="H50" s="10" t="str">
        <f>VLOOKUP(VALUE(G50),[1]Danhmuc_31_3_2012!E$6:G$894,3,0)</f>
        <v>Ấp Trung Phú 2</v>
      </c>
      <c r="I50" s="10" t="s">
        <v>160</v>
      </c>
      <c r="J50" s="10">
        <v>3</v>
      </c>
      <c r="K50" s="10" t="str">
        <f>IFERROR(VLOOKUP(J50,dm_ts!$B$3:$C$24,2,0)," ")</f>
        <v>Cá lóc</v>
      </c>
      <c r="L50" s="10">
        <v>400</v>
      </c>
      <c r="M50" s="10">
        <v>360</v>
      </c>
      <c r="N50" s="1">
        <v>1</v>
      </c>
      <c r="O50" s="1" t="s">
        <v>381</v>
      </c>
      <c r="P50" s="1">
        <v>0</v>
      </c>
      <c r="Q50" s="1" t="str">
        <f>IFERROR(VLOOKUP(P50,dm_ts!$G$4:$H$9,2,0)," ")</f>
        <v xml:space="preserve"> </v>
      </c>
      <c r="T50" s="1">
        <v>0.04</v>
      </c>
      <c r="U50" s="1">
        <v>15</v>
      </c>
      <c r="V50" s="1">
        <v>150</v>
      </c>
      <c r="W50" s="1">
        <v>43391</v>
      </c>
      <c r="X50" s="1">
        <v>43209</v>
      </c>
      <c r="Y50" s="1">
        <v>7</v>
      </c>
      <c r="Z50" s="1">
        <v>2</v>
      </c>
      <c r="AA50" s="1" t="str">
        <f>IFERROR(VLOOKUP(Z50,dm_ts!$G$12:$H$14,2,0)," ")</f>
        <v>Tiêu thụ nội địa</v>
      </c>
      <c r="AK50" s="1" t="str">
        <f>IFERROR(VLOOKUP(AJ50,dm_ts!$B$3:$C$24,2,0)," ")</f>
        <v xml:space="preserve"> </v>
      </c>
      <c r="AO50" s="1" t="str">
        <f t="shared" si="4"/>
        <v xml:space="preserve"> </v>
      </c>
      <c r="AQ50" s="1" t="str">
        <f>IFERROR(VLOOKUP(AP50,dm_ts!$G$4:$H$9,2,0)," ")</f>
        <v xml:space="preserve"> </v>
      </c>
      <c r="BB50" s="1" t="str">
        <f>IFERROR(VLOOKUP(BA50,dm_ts!$B$3:$C$24,2,0)," ")</f>
        <v xml:space="preserve"> </v>
      </c>
      <c r="BF50" s="1" t="str">
        <f t="shared" si="5"/>
        <v xml:space="preserve"> </v>
      </c>
      <c r="BH50" s="1" t="str">
        <f>IFERROR(VLOOKUP(BG50,dm_ts!$G$4:$H$9,2,0)," ")</f>
        <v xml:space="preserve"> </v>
      </c>
      <c r="BR50" s="1">
        <v>3</v>
      </c>
      <c r="BS50" s="1">
        <v>1</v>
      </c>
      <c r="BT50" s="1">
        <v>43269</v>
      </c>
      <c r="BU50" s="1">
        <v>43452</v>
      </c>
      <c r="BV50" s="1">
        <v>360</v>
      </c>
      <c r="BW50" s="1">
        <v>8</v>
      </c>
      <c r="BX50" s="1">
        <v>350</v>
      </c>
    </row>
    <row r="51" spans="1:113" x14ac:dyDescent="0.2">
      <c r="A51" s="1">
        <v>894</v>
      </c>
      <c r="B51" s="1" t="str">
        <f>VLOOKUP(A51,'[1]Danh muc huyen'!B$8:C$18,2,0)</f>
        <v xml:space="preserve">Huyện Thoại Sơn </v>
      </c>
      <c r="C51" s="1">
        <v>30694</v>
      </c>
      <c r="D51" s="9">
        <v>47</v>
      </c>
      <c r="E51" s="10" t="str">
        <f>VLOOKUP(C51,[1]DanhMuc_31_03_2012!B$7:C$173,2,0)</f>
        <v>Xã Vĩnh Phú</v>
      </c>
      <c r="F51" s="10">
        <v>3</v>
      </c>
      <c r="G51" s="10" t="str">
        <f t="shared" si="3"/>
        <v>3069403</v>
      </c>
      <c r="H51" s="10" t="str">
        <f>VLOOKUP(VALUE(G51),[1]Danhmuc_31_3_2012!E$6:G$894,3,0)</f>
        <v>Ấp Trung Phú 2</v>
      </c>
      <c r="I51" s="10" t="s">
        <v>161</v>
      </c>
      <c r="J51" s="10">
        <v>3</v>
      </c>
      <c r="K51" s="10" t="str">
        <f>IFERROR(VLOOKUP(J51,dm_ts!$B$3:$C$24,2,0)," ")</f>
        <v>Cá lóc</v>
      </c>
      <c r="L51" s="10">
        <v>500</v>
      </c>
      <c r="M51" s="10">
        <v>400</v>
      </c>
      <c r="N51" s="1">
        <v>1</v>
      </c>
      <c r="O51" s="1" t="s">
        <v>381</v>
      </c>
      <c r="P51" s="1">
        <v>0</v>
      </c>
      <c r="Q51" s="1" t="str">
        <f>IFERROR(VLOOKUP(P51,dm_ts!$G$4:$H$9,2,0)," ")</f>
        <v xml:space="preserve"> </v>
      </c>
      <c r="T51" s="1">
        <v>0.04</v>
      </c>
      <c r="U51" s="1">
        <v>15</v>
      </c>
      <c r="V51" s="1">
        <v>100</v>
      </c>
      <c r="W51" s="1">
        <v>43391</v>
      </c>
      <c r="X51" s="1">
        <v>43239</v>
      </c>
      <c r="Y51" s="1">
        <v>10</v>
      </c>
      <c r="Z51" s="1">
        <v>2</v>
      </c>
      <c r="AA51" s="1" t="str">
        <f>IFERROR(VLOOKUP(Z51,dm_ts!$G$12:$H$14,2,0)," ")</f>
        <v>Tiêu thụ nội địa</v>
      </c>
      <c r="AK51" s="1" t="str">
        <f>IFERROR(VLOOKUP(AJ51,dm_ts!$B$3:$C$24,2,0)," ")</f>
        <v xml:space="preserve"> </v>
      </c>
      <c r="AO51" s="1" t="str">
        <f t="shared" si="4"/>
        <v xml:space="preserve"> </v>
      </c>
      <c r="AQ51" s="1" t="str">
        <f>IFERROR(VLOOKUP(AP51,dm_ts!$G$4:$H$9,2,0)," ")</f>
        <v xml:space="preserve"> </v>
      </c>
      <c r="BB51" s="1" t="str">
        <f>IFERROR(VLOOKUP(BA51,dm_ts!$B$3:$C$24,2,0)," ")</f>
        <v xml:space="preserve"> </v>
      </c>
      <c r="BF51" s="1" t="str">
        <f t="shared" si="5"/>
        <v xml:space="preserve"> </v>
      </c>
      <c r="BH51" s="1" t="str">
        <f>IFERROR(VLOOKUP(BG51,dm_ts!$G$4:$H$9,2,0)," ")</f>
        <v xml:space="preserve"> </v>
      </c>
      <c r="BR51" s="1">
        <v>3</v>
      </c>
      <c r="BS51" s="1">
        <v>1</v>
      </c>
      <c r="BT51" s="1">
        <v>43269</v>
      </c>
      <c r="BU51" s="1">
        <v>43452</v>
      </c>
      <c r="BV51" s="1">
        <v>400</v>
      </c>
      <c r="BW51" s="1">
        <v>10</v>
      </c>
      <c r="BX51" s="1">
        <v>500</v>
      </c>
      <c r="BZ51" s="1">
        <v>3</v>
      </c>
      <c r="CA51" s="1">
        <v>1</v>
      </c>
      <c r="CB51" s="1">
        <v>43269</v>
      </c>
      <c r="CC51" s="1">
        <v>43452</v>
      </c>
      <c r="CD51" s="1">
        <v>400</v>
      </c>
      <c r="CE51" s="1">
        <v>10</v>
      </c>
      <c r="CF51" s="1">
        <v>500</v>
      </c>
    </row>
    <row r="52" spans="1:113" x14ac:dyDescent="0.2">
      <c r="A52" s="1">
        <v>894</v>
      </c>
      <c r="B52" s="1" t="str">
        <f>VLOOKUP(A52,'[1]Danh muc huyen'!B$8:C$18,2,0)</f>
        <v xml:space="preserve">Huyện Thoại Sơn </v>
      </c>
      <c r="C52" s="1">
        <v>30694</v>
      </c>
      <c r="D52" s="9">
        <v>48</v>
      </c>
      <c r="E52" s="10" t="str">
        <f>VLOOKUP(C52,[1]DanhMuc_31_03_2012!B$7:C$173,2,0)</f>
        <v>Xã Vĩnh Phú</v>
      </c>
      <c r="F52" s="10">
        <v>3</v>
      </c>
      <c r="G52" s="10" t="str">
        <f t="shared" si="3"/>
        <v>3069403</v>
      </c>
      <c r="H52" s="10" t="str">
        <f>VLOOKUP(VALUE(G52),[1]Danhmuc_31_3_2012!E$6:G$894,3,0)</f>
        <v>Ấp Trung Phú 2</v>
      </c>
      <c r="I52" s="10" t="s">
        <v>163</v>
      </c>
      <c r="J52" s="10">
        <v>3</v>
      </c>
      <c r="K52" s="10" t="str">
        <f>IFERROR(VLOOKUP(J52,dm_ts!$B$3:$C$24,2,0)," ")</f>
        <v>Cá lóc</v>
      </c>
      <c r="L52" s="10">
        <v>1000</v>
      </c>
      <c r="M52" s="10">
        <v>800</v>
      </c>
      <c r="N52" s="1">
        <v>1</v>
      </c>
      <c r="O52" s="1" t="s">
        <v>381</v>
      </c>
      <c r="P52" s="1">
        <v>0</v>
      </c>
      <c r="Q52" s="1" t="str">
        <f>IFERROR(VLOOKUP(P52,dm_ts!$G$4:$H$9,2,0)," ")</f>
        <v xml:space="preserve"> </v>
      </c>
      <c r="T52" s="1">
        <v>0.08</v>
      </c>
      <c r="U52" s="1">
        <v>27</v>
      </c>
      <c r="V52" s="1">
        <v>300</v>
      </c>
      <c r="W52" s="1">
        <v>43330</v>
      </c>
      <c r="X52" s="1">
        <v>43119</v>
      </c>
      <c r="Y52" s="1">
        <v>15</v>
      </c>
      <c r="Z52" s="1">
        <v>2</v>
      </c>
      <c r="AA52" s="1" t="str">
        <f>IFERROR(VLOOKUP(Z52,dm_ts!$G$12:$H$14,2,0)," ")</f>
        <v>Tiêu thụ nội địa</v>
      </c>
      <c r="AK52" s="1" t="str">
        <f>IFERROR(VLOOKUP(AJ52,dm_ts!$B$3:$C$24,2,0)," ")</f>
        <v xml:space="preserve"> </v>
      </c>
      <c r="AO52" s="1" t="str">
        <f t="shared" si="4"/>
        <v xml:space="preserve"> </v>
      </c>
      <c r="AQ52" s="1" t="str">
        <f>IFERROR(VLOOKUP(AP52,dm_ts!$G$4:$H$9,2,0)," ")</f>
        <v xml:space="preserve"> </v>
      </c>
      <c r="BB52" s="1" t="str">
        <f>IFERROR(VLOOKUP(BA52,dm_ts!$B$3:$C$24,2,0)," ")</f>
        <v xml:space="preserve"> </v>
      </c>
      <c r="BF52" s="1" t="str">
        <f t="shared" si="5"/>
        <v xml:space="preserve"> </v>
      </c>
      <c r="BH52" s="1" t="str">
        <f>IFERROR(VLOOKUP(BG52,dm_ts!$G$4:$H$9,2,0)," ")</f>
        <v xml:space="preserve"> </v>
      </c>
      <c r="BR52" s="1">
        <v>3</v>
      </c>
      <c r="BS52" s="1">
        <v>1</v>
      </c>
      <c r="BT52" s="1">
        <v>43269</v>
      </c>
      <c r="BU52" s="1">
        <v>43452</v>
      </c>
      <c r="BV52" s="1">
        <v>800</v>
      </c>
      <c r="BW52" s="1">
        <v>11</v>
      </c>
      <c r="BX52" s="1">
        <v>500</v>
      </c>
    </row>
    <row r="53" spans="1:113" x14ac:dyDescent="0.2">
      <c r="A53" s="1">
        <v>894</v>
      </c>
      <c r="B53" s="1" t="str">
        <f>VLOOKUP(A53,'[1]Danh muc huyen'!B$8:C$18,2,0)</f>
        <v xml:space="preserve">Huyện Thoại Sơn </v>
      </c>
      <c r="C53" s="1">
        <v>30694</v>
      </c>
      <c r="D53" s="9">
        <v>49</v>
      </c>
      <c r="E53" s="10" t="str">
        <f>VLOOKUP(C53,[1]DanhMuc_31_03_2012!B$7:C$173,2,0)</f>
        <v>Xã Vĩnh Phú</v>
      </c>
      <c r="F53" s="10">
        <v>3</v>
      </c>
      <c r="G53" s="10" t="str">
        <f t="shared" si="3"/>
        <v>3069403</v>
      </c>
      <c r="H53" s="10" t="str">
        <f>VLOOKUP(VALUE(G53),[1]Danhmuc_31_3_2012!E$6:G$894,3,0)</f>
        <v>Ấp Trung Phú 2</v>
      </c>
      <c r="I53" s="10" t="s">
        <v>159</v>
      </c>
      <c r="J53" s="10">
        <v>3</v>
      </c>
      <c r="K53" s="10" t="str">
        <f>IFERROR(VLOOKUP(J53,dm_ts!$B$3:$C$24,2,0)," ")</f>
        <v>Cá lóc</v>
      </c>
      <c r="L53" s="10">
        <v>1400</v>
      </c>
      <c r="M53" s="10">
        <v>1000</v>
      </c>
      <c r="N53" s="1">
        <v>1</v>
      </c>
      <c r="O53" s="1" t="s">
        <v>381</v>
      </c>
      <c r="P53" s="1">
        <v>0</v>
      </c>
      <c r="Q53" s="1" t="str">
        <f>IFERROR(VLOOKUP(P53,dm_ts!$G$4:$H$9,2,0)," ")</f>
        <v xml:space="preserve"> </v>
      </c>
      <c r="T53" s="1">
        <v>0.03</v>
      </c>
      <c r="U53" s="1">
        <v>12</v>
      </c>
      <c r="V53" s="1">
        <v>100</v>
      </c>
      <c r="W53" s="1">
        <v>43391</v>
      </c>
      <c r="X53" s="1">
        <v>43239</v>
      </c>
      <c r="Y53" s="1">
        <v>15</v>
      </c>
      <c r="Z53" s="1">
        <v>2</v>
      </c>
      <c r="AA53" s="1" t="str">
        <f>IFERROR(VLOOKUP(Z53,dm_ts!$G$12:$H$14,2,0)," ")</f>
        <v>Tiêu thụ nội địa</v>
      </c>
      <c r="AK53" s="1" t="str">
        <f>IFERROR(VLOOKUP(AJ53,dm_ts!$B$3:$C$24,2,0)," ")</f>
        <v xml:space="preserve"> </v>
      </c>
      <c r="AO53" s="1" t="str">
        <f t="shared" si="4"/>
        <v xml:space="preserve"> </v>
      </c>
      <c r="AQ53" s="1" t="str">
        <f>IFERROR(VLOOKUP(AP53,dm_ts!$G$4:$H$9,2,0)," ")</f>
        <v xml:space="preserve"> </v>
      </c>
      <c r="BB53" s="1" t="str">
        <f>IFERROR(VLOOKUP(BA53,dm_ts!$B$3:$C$24,2,0)," ")</f>
        <v xml:space="preserve"> </v>
      </c>
      <c r="BF53" s="1" t="str">
        <f t="shared" si="5"/>
        <v xml:space="preserve"> </v>
      </c>
      <c r="BH53" s="1" t="str">
        <f>IFERROR(VLOOKUP(BG53,dm_ts!$G$4:$H$9,2,0)," ")</f>
        <v xml:space="preserve"> </v>
      </c>
      <c r="BR53" s="1">
        <v>3</v>
      </c>
      <c r="BS53" s="1">
        <v>1</v>
      </c>
      <c r="BT53" s="1">
        <v>43299</v>
      </c>
      <c r="BU53" s="1">
        <v>43452</v>
      </c>
      <c r="BV53" s="1">
        <v>1000</v>
      </c>
      <c r="BW53" s="1">
        <v>1</v>
      </c>
      <c r="BX53" s="1">
        <v>500</v>
      </c>
    </row>
    <row r="54" spans="1:113" x14ac:dyDescent="0.2">
      <c r="A54" s="1">
        <v>894</v>
      </c>
      <c r="B54" s="1" t="str">
        <f>VLOOKUP(A54,'[1]Danh muc huyen'!B$8:C$18,2,0)</f>
        <v xml:space="preserve">Huyện Thoại Sơn </v>
      </c>
      <c r="C54" s="1">
        <v>30694</v>
      </c>
      <c r="D54" s="9">
        <v>50</v>
      </c>
      <c r="E54" s="10" t="str">
        <f>VLOOKUP(C54,[1]DanhMuc_31_03_2012!B$7:C$173,2,0)</f>
        <v>Xã Vĩnh Phú</v>
      </c>
      <c r="F54" s="10">
        <v>5</v>
      </c>
      <c r="G54" s="10" t="str">
        <f t="shared" si="3"/>
        <v>3069405</v>
      </c>
      <c r="H54" s="10" t="str">
        <f>VLOOKUP(VALUE(G54),[1]Danhmuc_31_3_2012!E$6:G$894,3,0)</f>
        <v>Ấp Trung Phú 3</v>
      </c>
      <c r="I54" s="10" t="s">
        <v>165</v>
      </c>
      <c r="J54" s="10">
        <v>3</v>
      </c>
      <c r="K54" s="10" t="str">
        <f>IFERROR(VLOOKUP(J54,dm_ts!$B$3:$C$24,2,0)," ")</f>
        <v>Cá lóc</v>
      </c>
      <c r="L54" s="10">
        <v>1400</v>
      </c>
      <c r="M54" s="10">
        <v>1000</v>
      </c>
      <c r="N54" s="1">
        <v>1</v>
      </c>
      <c r="O54" s="1" t="s">
        <v>381</v>
      </c>
      <c r="P54" s="1">
        <v>0</v>
      </c>
      <c r="Q54" s="1" t="str">
        <f>IFERROR(VLOOKUP(P54,dm_ts!$G$4:$H$9,2,0)," ")</f>
        <v xml:space="preserve"> </v>
      </c>
      <c r="T54" s="1">
        <v>0.1</v>
      </c>
      <c r="U54" s="1">
        <v>30</v>
      </c>
      <c r="V54" s="1">
        <v>250</v>
      </c>
      <c r="W54" s="1">
        <v>43330</v>
      </c>
      <c r="X54" s="1">
        <v>43119</v>
      </c>
      <c r="Y54" s="1">
        <v>17</v>
      </c>
      <c r="Z54" s="1">
        <v>2</v>
      </c>
      <c r="AA54" s="1" t="str">
        <f>IFERROR(VLOOKUP(Z54,dm_ts!$G$12:$H$14,2,0)," ")</f>
        <v>Tiêu thụ nội địa</v>
      </c>
      <c r="AK54" s="1" t="str">
        <f>IFERROR(VLOOKUP(AJ54,dm_ts!$B$3:$C$24,2,0)," ")</f>
        <v xml:space="preserve"> </v>
      </c>
      <c r="AO54" s="1" t="str">
        <f t="shared" si="4"/>
        <v xml:space="preserve"> </v>
      </c>
      <c r="AQ54" s="1" t="str">
        <f>IFERROR(VLOOKUP(AP54,dm_ts!$G$4:$H$9,2,0)," ")</f>
        <v xml:space="preserve"> </v>
      </c>
      <c r="BB54" s="1" t="str">
        <f>IFERROR(VLOOKUP(BA54,dm_ts!$B$3:$C$24,2,0)," ")</f>
        <v xml:space="preserve"> </v>
      </c>
      <c r="BF54" s="1" t="str">
        <f t="shared" si="5"/>
        <v xml:space="preserve"> </v>
      </c>
      <c r="BH54" s="1" t="str">
        <f>IFERROR(VLOOKUP(BG54,dm_ts!$G$4:$H$9,2,0)," ")</f>
        <v xml:space="preserve"> </v>
      </c>
      <c r="BR54" s="1">
        <v>3</v>
      </c>
      <c r="BS54" s="1">
        <v>1</v>
      </c>
      <c r="BT54" s="1">
        <v>43269</v>
      </c>
      <c r="BU54" s="1">
        <v>43452</v>
      </c>
      <c r="BV54" s="1">
        <v>1000</v>
      </c>
      <c r="BW54" s="1">
        <v>0.4</v>
      </c>
      <c r="BX54" s="1">
        <v>400</v>
      </c>
    </row>
    <row r="55" spans="1:113" x14ac:dyDescent="0.2">
      <c r="A55" s="1">
        <v>894</v>
      </c>
      <c r="B55" s="1" t="str">
        <f>VLOOKUP(A55,'[1]Danh muc huyen'!B$8:C$18,2,0)</f>
        <v xml:space="preserve">Huyện Thoại Sơn </v>
      </c>
      <c r="C55" s="1">
        <v>30694</v>
      </c>
      <c r="D55" s="9">
        <v>51</v>
      </c>
      <c r="E55" s="10" t="str">
        <f>VLOOKUP(C55,[1]DanhMuc_31_03_2012!B$7:C$173,2,0)</f>
        <v>Xã Vĩnh Phú</v>
      </c>
      <c r="F55" s="10">
        <v>5</v>
      </c>
      <c r="G55" s="10" t="str">
        <f t="shared" si="3"/>
        <v>3069405</v>
      </c>
      <c r="H55" s="10" t="str">
        <f>VLOOKUP(VALUE(G55),[1]Danhmuc_31_3_2012!E$6:G$894,3,0)</f>
        <v>Ấp Trung Phú 3</v>
      </c>
      <c r="I55" s="10" t="s">
        <v>114</v>
      </c>
      <c r="J55" s="10">
        <v>3</v>
      </c>
      <c r="K55" s="10" t="str">
        <f>IFERROR(VLOOKUP(J55,dm_ts!$B$3:$C$24,2,0)," ")</f>
        <v>Cá lóc</v>
      </c>
      <c r="L55" s="10">
        <v>1200</v>
      </c>
      <c r="M55" s="10">
        <v>1000</v>
      </c>
      <c r="N55" s="1">
        <v>1</v>
      </c>
      <c r="O55" s="1" t="s">
        <v>381</v>
      </c>
      <c r="P55" s="1">
        <v>0</v>
      </c>
      <c r="Q55" s="1" t="str">
        <f>IFERROR(VLOOKUP(P55,dm_ts!$G$4:$H$9,2,0)," ")</f>
        <v xml:space="preserve"> </v>
      </c>
      <c r="T55" s="1">
        <v>0.1</v>
      </c>
      <c r="U55" s="1">
        <v>30</v>
      </c>
      <c r="V55" s="1">
        <v>250</v>
      </c>
      <c r="W55" s="1">
        <v>43361</v>
      </c>
      <c r="X55" s="1">
        <v>43150</v>
      </c>
      <c r="Y55" s="1">
        <v>15</v>
      </c>
      <c r="Z55" s="1">
        <v>2</v>
      </c>
      <c r="AA55" s="1" t="str">
        <f>IFERROR(VLOOKUP(Z55,dm_ts!$G$12:$H$14,2,0)," ")</f>
        <v>Tiêu thụ nội địa</v>
      </c>
      <c r="AK55" s="1" t="str">
        <f>IFERROR(VLOOKUP(AJ55,dm_ts!$B$3:$C$24,2,0)," ")</f>
        <v xml:space="preserve"> </v>
      </c>
      <c r="AO55" s="1" t="str">
        <f t="shared" si="4"/>
        <v xml:space="preserve"> </v>
      </c>
      <c r="AQ55" s="1" t="str">
        <f>IFERROR(VLOOKUP(AP55,dm_ts!$G$4:$H$9,2,0)," ")</f>
        <v xml:space="preserve"> </v>
      </c>
      <c r="BB55" s="1" t="str">
        <f>IFERROR(VLOOKUP(BA55,dm_ts!$B$3:$C$24,2,0)," ")</f>
        <v xml:space="preserve"> </v>
      </c>
      <c r="BF55" s="1" t="str">
        <f t="shared" si="5"/>
        <v xml:space="preserve"> </v>
      </c>
      <c r="BH55" s="1" t="str">
        <f>IFERROR(VLOOKUP(BG55,dm_ts!$G$4:$H$9,2,0)," ")</f>
        <v xml:space="preserve"> </v>
      </c>
      <c r="BR55" s="1">
        <v>3</v>
      </c>
      <c r="BS55" s="1">
        <v>1</v>
      </c>
      <c r="BT55" s="1">
        <v>43269</v>
      </c>
      <c r="BU55" s="1">
        <v>43452</v>
      </c>
      <c r="BV55" s="1">
        <v>1000</v>
      </c>
      <c r="BW55" s="1">
        <v>40</v>
      </c>
      <c r="BX55" s="1">
        <v>1000</v>
      </c>
      <c r="BZ55" s="1">
        <v>3</v>
      </c>
      <c r="CA55" s="1">
        <v>1</v>
      </c>
      <c r="CB55" s="1">
        <v>43269</v>
      </c>
      <c r="CC55" s="1" t="s">
        <v>166</v>
      </c>
      <c r="CD55" s="1">
        <v>1000</v>
      </c>
      <c r="CE55" s="1">
        <v>40</v>
      </c>
      <c r="CF55" s="1">
        <v>1000</v>
      </c>
      <c r="DF55" s="1">
        <v>3300</v>
      </c>
      <c r="DG55" s="1">
        <v>3000</v>
      </c>
      <c r="DH55" s="1">
        <v>1</v>
      </c>
      <c r="DI55" s="1">
        <v>2</v>
      </c>
    </row>
    <row r="56" spans="1:113" x14ac:dyDescent="0.2">
      <c r="A56" s="1">
        <v>894</v>
      </c>
      <c r="B56" s="1" t="str">
        <f>VLOOKUP(A56,'[1]Danh muc huyen'!B$8:C$18,2,0)</f>
        <v xml:space="preserve">Huyện Thoại Sơn </v>
      </c>
      <c r="C56" s="1">
        <v>30694</v>
      </c>
      <c r="D56" s="9">
        <v>52</v>
      </c>
      <c r="E56" s="10" t="str">
        <f>VLOOKUP(C56,[1]DanhMuc_31_03_2012!B$7:C$173,2,0)</f>
        <v>Xã Vĩnh Phú</v>
      </c>
      <c r="F56" s="10">
        <v>5</v>
      </c>
      <c r="G56" s="10" t="str">
        <f t="shared" si="3"/>
        <v>3069405</v>
      </c>
      <c r="H56" s="10" t="str">
        <f>VLOOKUP(VALUE(G56),[1]Danhmuc_31_3_2012!E$6:G$894,3,0)</f>
        <v>Ấp Trung Phú 3</v>
      </c>
      <c r="I56" s="10" t="s">
        <v>164</v>
      </c>
      <c r="J56" s="10"/>
      <c r="K56" s="10" t="str">
        <f>IFERROR(VLOOKUP(J56,dm_ts!$B$3:$C$24,2,0)," ")</f>
        <v xml:space="preserve"> </v>
      </c>
      <c r="L56" s="10"/>
      <c r="M56" s="10"/>
      <c r="O56" s="1" t="s">
        <v>380</v>
      </c>
      <c r="Q56" s="1" t="str">
        <f>IFERROR(VLOOKUP(P56,dm_ts!$G$4:$H$9,2,0)," ")</f>
        <v xml:space="preserve"> </v>
      </c>
      <c r="Z56" s="1">
        <v>0</v>
      </c>
      <c r="AA56" s="1" t="str">
        <f>IFERROR(VLOOKUP(Z56,dm_ts!$G$12:$H$14,2,0)," ")</f>
        <v xml:space="preserve"> </v>
      </c>
      <c r="AK56" s="1" t="str">
        <f>IFERROR(VLOOKUP(AJ56,dm_ts!$B$3:$C$24,2,0)," ")</f>
        <v xml:space="preserve"> </v>
      </c>
      <c r="AO56" s="1" t="str">
        <f t="shared" si="4"/>
        <v xml:space="preserve"> </v>
      </c>
      <c r="AQ56" s="1" t="str">
        <f>IFERROR(VLOOKUP(AP56,dm_ts!$G$4:$H$9,2,0)," ")</f>
        <v xml:space="preserve"> </v>
      </c>
      <c r="BB56" s="1" t="str">
        <f>IFERROR(VLOOKUP(BA56,dm_ts!$B$3:$C$24,2,0)," ")</f>
        <v xml:space="preserve"> </v>
      </c>
      <c r="BF56" s="1" t="str">
        <f t="shared" si="5"/>
        <v xml:space="preserve"> </v>
      </c>
      <c r="BH56" s="1" t="str">
        <f>IFERROR(VLOOKUP(BG56,dm_ts!$G$4:$H$9,2,0)," ")</f>
        <v xml:space="preserve"> </v>
      </c>
      <c r="DF56" s="1">
        <v>10000</v>
      </c>
      <c r="DG56" s="1">
        <v>9000</v>
      </c>
      <c r="DH56" s="1">
        <v>3</v>
      </c>
      <c r="DI56" s="1">
        <v>2</v>
      </c>
    </row>
    <row r="57" spans="1:113" x14ac:dyDescent="0.2">
      <c r="A57" s="1">
        <v>894</v>
      </c>
      <c r="B57" s="1" t="str">
        <f>VLOOKUP(A57,'[1]Danh muc huyen'!B$8:C$18,2,0)</f>
        <v xml:space="preserve">Huyện Thoại Sơn </v>
      </c>
      <c r="C57" s="1">
        <v>30694</v>
      </c>
      <c r="D57" s="9">
        <v>53</v>
      </c>
      <c r="E57" s="10" t="str">
        <f>VLOOKUP(C57,[1]DanhMuc_31_03_2012!B$7:C$173,2,0)</f>
        <v>Xã Vĩnh Phú</v>
      </c>
      <c r="F57" s="10">
        <v>11</v>
      </c>
      <c r="G57" s="10" t="str">
        <f t="shared" si="3"/>
        <v>3069411</v>
      </c>
      <c r="H57" s="10" t="str">
        <f>VLOOKUP(VALUE(G57),[1]Danhmuc_31_3_2012!E$6:G$894,3,0)</f>
        <v>Ấp Trung Phú 6</v>
      </c>
      <c r="I57" s="10" t="s">
        <v>167</v>
      </c>
      <c r="J57" s="10"/>
      <c r="K57" s="10" t="str">
        <f>IFERROR(VLOOKUP(J57,dm_ts!$B$3:$C$24,2,0)," ")</f>
        <v xml:space="preserve"> </v>
      </c>
      <c r="L57" s="10"/>
      <c r="M57" s="10"/>
      <c r="O57" s="1" t="s">
        <v>380</v>
      </c>
      <c r="Q57" s="1" t="str">
        <f>IFERROR(VLOOKUP(P57,dm_ts!$G$4:$H$9,2,0)," ")</f>
        <v xml:space="preserve"> </v>
      </c>
      <c r="Z57" s="1">
        <v>0</v>
      </c>
      <c r="AA57" s="1" t="str">
        <f>IFERROR(VLOOKUP(Z57,dm_ts!$G$12:$H$14,2,0)," ")</f>
        <v xml:space="preserve"> </v>
      </c>
      <c r="AK57" s="1" t="str">
        <f>IFERROR(VLOOKUP(AJ57,dm_ts!$B$3:$C$24,2,0)," ")</f>
        <v xml:space="preserve"> </v>
      </c>
      <c r="AO57" s="1" t="str">
        <f t="shared" si="4"/>
        <v xml:space="preserve"> </v>
      </c>
      <c r="AQ57" s="1" t="str">
        <f>IFERROR(VLOOKUP(AP57,dm_ts!$G$4:$H$9,2,0)," ")</f>
        <v xml:space="preserve"> </v>
      </c>
      <c r="BB57" s="1" t="str">
        <f>IFERROR(VLOOKUP(BA57,dm_ts!$B$3:$C$24,2,0)," ")</f>
        <v xml:space="preserve"> </v>
      </c>
      <c r="BF57" s="1" t="str">
        <f t="shared" si="5"/>
        <v xml:space="preserve"> </v>
      </c>
      <c r="BH57" s="1" t="str">
        <f>IFERROR(VLOOKUP(BG57,dm_ts!$G$4:$H$9,2,0)," ")</f>
        <v xml:space="preserve"> </v>
      </c>
      <c r="DF57" s="1">
        <v>13000</v>
      </c>
      <c r="DG57" s="1">
        <v>10000</v>
      </c>
      <c r="DH57" s="1">
        <v>3</v>
      </c>
      <c r="DI57" s="1">
        <v>2</v>
      </c>
    </row>
    <row r="58" spans="1:113" x14ac:dyDescent="0.2">
      <c r="A58" s="1">
        <v>894</v>
      </c>
      <c r="B58" s="1" t="str">
        <f>VLOOKUP(A58,'[1]Danh muc huyen'!B$8:C$18,2,0)</f>
        <v xml:space="preserve">Huyện Thoại Sơn </v>
      </c>
      <c r="C58" s="1">
        <v>30697</v>
      </c>
      <c r="D58" s="9">
        <v>54</v>
      </c>
      <c r="E58" s="10" t="str">
        <f>VLOOKUP(C58,[1]DanhMuc_31_03_2012!B$7:C$173,2,0)</f>
        <v>Xã Vĩnh Trạch</v>
      </c>
      <c r="F58" s="10">
        <v>1</v>
      </c>
      <c r="G58" s="10" t="str">
        <f t="shared" si="3"/>
        <v>3069701</v>
      </c>
      <c r="H58" s="10" t="str">
        <f>VLOOKUP(VALUE(G58),[1]Danhmuc_31_3_2012!E$6:G$894,3,0)</f>
        <v>Ấp Vĩnh Trung</v>
      </c>
      <c r="I58" s="10" t="s">
        <v>96</v>
      </c>
      <c r="J58" s="10"/>
      <c r="K58" s="10" t="str">
        <f>IFERROR(VLOOKUP(J58,dm_ts!$B$3:$C$24,2,0)," ")</f>
        <v xml:space="preserve"> </v>
      </c>
      <c r="L58" s="10"/>
      <c r="M58" s="10"/>
      <c r="O58" s="1" t="s">
        <v>380</v>
      </c>
      <c r="Q58" s="1" t="str">
        <f>IFERROR(VLOOKUP(P58,dm_ts!$G$4:$H$9,2,0)," ")</f>
        <v xml:space="preserve"> </v>
      </c>
      <c r="Z58" s="1">
        <v>0</v>
      </c>
      <c r="AA58" s="1" t="str">
        <f>IFERROR(VLOOKUP(Z58,dm_ts!$G$12:$H$14,2,0)," ")</f>
        <v xml:space="preserve"> </v>
      </c>
      <c r="AK58" s="1" t="str">
        <f>IFERROR(VLOOKUP(AJ58,dm_ts!$B$3:$C$24,2,0)," ")</f>
        <v xml:space="preserve"> </v>
      </c>
      <c r="AO58" s="1" t="str">
        <f t="shared" si="4"/>
        <v xml:space="preserve"> </v>
      </c>
      <c r="AQ58" s="1" t="str">
        <f>IFERROR(VLOOKUP(AP58,dm_ts!$G$4:$H$9,2,0)," ")</f>
        <v xml:space="preserve"> </v>
      </c>
      <c r="BB58" s="1" t="str">
        <f>IFERROR(VLOOKUP(BA58,dm_ts!$B$3:$C$24,2,0)," ")</f>
        <v xml:space="preserve"> </v>
      </c>
      <c r="BF58" s="1" t="str">
        <f t="shared" si="5"/>
        <v xml:space="preserve"> </v>
      </c>
      <c r="BH58" s="1" t="str">
        <f>IFERROR(VLOOKUP(BG58,dm_ts!$G$4:$H$9,2,0)," ")</f>
        <v xml:space="preserve"> </v>
      </c>
      <c r="DF58" s="1">
        <v>20000</v>
      </c>
      <c r="DG58" s="1">
        <v>8000</v>
      </c>
      <c r="DH58" s="1">
        <v>2</v>
      </c>
      <c r="DI58" s="1">
        <v>2</v>
      </c>
    </row>
    <row r="59" spans="1:113" x14ac:dyDescent="0.2">
      <c r="A59" s="1">
        <v>894</v>
      </c>
      <c r="B59" s="1" t="str">
        <f>VLOOKUP(A59,'[1]Danh muc huyen'!B$8:C$18,2,0)</f>
        <v xml:space="preserve">Huyện Thoại Sơn </v>
      </c>
      <c r="C59" s="1">
        <v>30697</v>
      </c>
      <c r="D59" s="9">
        <v>55</v>
      </c>
      <c r="E59" s="10" t="str">
        <f>VLOOKUP(C59,[1]DanhMuc_31_03_2012!B$7:C$173,2,0)</f>
        <v>Xã Vĩnh Trạch</v>
      </c>
      <c r="F59" s="10">
        <v>3</v>
      </c>
      <c r="G59" s="10" t="str">
        <f t="shared" si="3"/>
        <v>3069703</v>
      </c>
      <c r="H59" s="10" t="str">
        <f>VLOOKUP(VALUE(G59),[1]Danhmuc_31_3_2012!E$6:G$894,3,0)</f>
        <v>Ấp Trung Bình Tiến</v>
      </c>
      <c r="I59" s="10" t="s">
        <v>168</v>
      </c>
      <c r="J59" s="10">
        <v>3</v>
      </c>
      <c r="K59" s="10" t="str">
        <f>IFERROR(VLOOKUP(J59,dm_ts!$B$3:$C$24,2,0)," ")</f>
        <v>Cá lóc</v>
      </c>
      <c r="L59" s="10">
        <v>4000</v>
      </c>
      <c r="M59" s="10">
        <v>2000</v>
      </c>
      <c r="N59" s="1">
        <v>1</v>
      </c>
      <c r="O59" s="1" t="s">
        <v>381</v>
      </c>
      <c r="P59" s="1">
        <v>0</v>
      </c>
      <c r="Q59" s="1" t="str">
        <f>IFERROR(VLOOKUP(P59,dm_ts!$G$4:$H$9,2,0)," ")</f>
        <v xml:space="preserve"> </v>
      </c>
      <c r="T59" s="1">
        <v>0.2</v>
      </c>
      <c r="U59" s="1">
        <v>180</v>
      </c>
      <c r="V59" s="1">
        <v>40</v>
      </c>
      <c r="W59" s="1">
        <v>43391</v>
      </c>
      <c r="X59" s="1">
        <v>43239</v>
      </c>
      <c r="Y59" s="1">
        <v>150</v>
      </c>
      <c r="Z59" s="1">
        <v>2</v>
      </c>
      <c r="AA59" s="1" t="str">
        <f>IFERROR(VLOOKUP(Z59,dm_ts!$G$12:$H$14,2,0)," ")</f>
        <v>Tiêu thụ nội địa</v>
      </c>
      <c r="AK59" s="1" t="str">
        <f>IFERROR(VLOOKUP(AJ59,dm_ts!$B$3:$C$24,2,0)," ")</f>
        <v xml:space="preserve"> </v>
      </c>
      <c r="AO59" s="1" t="str">
        <f t="shared" si="4"/>
        <v xml:space="preserve"> </v>
      </c>
      <c r="AQ59" s="1" t="str">
        <f>IFERROR(VLOOKUP(AP59,dm_ts!$G$4:$H$9,2,0)," ")</f>
        <v xml:space="preserve"> </v>
      </c>
      <c r="BB59" s="1" t="str">
        <f>IFERROR(VLOOKUP(BA59,dm_ts!$B$3:$C$24,2,0)," ")</f>
        <v xml:space="preserve"> </v>
      </c>
      <c r="BF59" s="1" t="str">
        <f t="shared" si="5"/>
        <v xml:space="preserve"> </v>
      </c>
      <c r="BH59" s="1" t="str">
        <f>IFERROR(VLOOKUP(BG59,dm_ts!$G$4:$H$9,2,0)," ")</f>
        <v xml:space="preserve"> </v>
      </c>
    </row>
    <row r="60" spans="1:113" x14ac:dyDescent="0.2">
      <c r="A60" s="1">
        <v>894</v>
      </c>
      <c r="B60" s="1" t="str">
        <f>VLOOKUP(A60,'[1]Danh muc huyen'!B$8:C$18,2,0)</f>
        <v xml:space="preserve">Huyện Thoại Sơn </v>
      </c>
      <c r="C60" s="1">
        <v>30697</v>
      </c>
      <c r="D60" s="9">
        <v>56</v>
      </c>
      <c r="E60" s="10" t="str">
        <f>VLOOKUP(C60,[1]DanhMuc_31_03_2012!B$7:C$173,2,0)</f>
        <v>Xã Vĩnh Trạch</v>
      </c>
      <c r="F60" s="10">
        <v>3</v>
      </c>
      <c r="G60" s="10" t="str">
        <f t="shared" si="3"/>
        <v>3069703</v>
      </c>
      <c r="H60" s="10" t="str">
        <f>VLOOKUP(VALUE(G60),[1]Danhmuc_31_3_2012!E$6:G$894,3,0)</f>
        <v>Ấp Trung Bình Tiến</v>
      </c>
      <c r="I60" s="10" t="s">
        <v>174</v>
      </c>
      <c r="J60" s="10">
        <v>3</v>
      </c>
      <c r="K60" s="10" t="str">
        <f>IFERROR(VLOOKUP(J60,dm_ts!$B$3:$C$24,2,0)," ")</f>
        <v>Cá lóc</v>
      </c>
      <c r="L60" s="10">
        <v>4000</v>
      </c>
      <c r="M60" s="10">
        <v>2000</v>
      </c>
      <c r="N60" s="1">
        <v>1</v>
      </c>
      <c r="O60" s="1" t="s">
        <v>381</v>
      </c>
      <c r="P60" s="1">
        <v>0</v>
      </c>
      <c r="Q60" s="1" t="str">
        <f>IFERROR(VLOOKUP(P60,dm_ts!$G$4:$H$9,2,0)," ")</f>
        <v xml:space="preserve"> </v>
      </c>
      <c r="T60" s="1">
        <v>0.4</v>
      </c>
      <c r="U60" s="1">
        <v>800</v>
      </c>
      <c r="V60" s="1">
        <v>100</v>
      </c>
      <c r="W60" s="1">
        <v>43330</v>
      </c>
      <c r="X60" s="1">
        <v>43150</v>
      </c>
      <c r="Y60" s="1">
        <v>190</v>
      </c>
      <c r="Z60" s="1">
        <v>2</v>
      </c>
      <c r="AA60" s="1" t="str">
        <f>IFERROR(VLOOKUP(Z60,dm_ts!$G$12:$H$14,2,0)," ")</f>
        <v>Tiêu thụ nội địa</v>
      </c>
      <c r="AK60" s="1" t="str">
        <f>IFERROR(VLOOKUP(AJ60,dm_ts!$B$3:$C$24,2,0)," ")</f>
        <v xml:space="preserve"> </v>
      </c>
      <c r="AO60" s="1" t="str">
        <f t="shared" si="4"/>
        <v xml:space="preserve"> </v>
      </c>
      <c r="AQ60" s="1" t="str">
        <f>IFERROR(VLOOKUP(AP60,dm_ts!$G$4:$H$9,2,0)," ")</f>
        <v xml:space="preserve"> </v>
      </c>
      <c r="BB60" s="1" t="str">
        <f>IFERROR(VLOOKUP(BA60,dm_ts!$B$3:$C$24,2,0)," ")</f>
        <v xml:space="preserve"> </v>
      </c>
      <c r="BF60" s="1" t="str">
        <f t="shared" si="5"/>
        <v xml:space="preserve"> </v>
      </c>
      <c r="BH60" s="1" t="str">
        <f>IFERROR(VLOOKUP(BG60,dm_ts!$G$4:$H$9,2,0)," ")</f>
        <v xml:space="preserve"> </v>
      </c>
    </row>
    <row r="61" spans="1:113" x14ac:dyDescent="0.2">
      <c r="A61" s="1">
        <v>894</v>
      </c>
      <c r="B61" s="1" t="str">
        <f>VLOOKUP(A61,'[1]Danh muc huyen'!B$8:C$18,2,0)</f>
        <v xml:space="preserve">Huyện Thoại Sơn </v>
      </c>
      <c r="C61" s="1">
        <v>30697</v>
      </c>
      <c r="D61" s="9">
        <v>57</v>
      </c>
      <c r="E61" s="10" t="str">
        <f>VLOOKUP(C61,[1]DanhMuc_31_03_2012!B$7:C$173,2,0)</f>
        <v>Xã Vĩnh Trạch</v>
      </c>
      <c r="F61" s="10">
        <v>3</v>
      </c>
      <c r="G61" s="10" t="str">
        <f t="shared" si="3"/>
        <v>3069703</v>
      </c>
      <c r="H61" s="10" t="str">
        <f>VLOOKUP(VALUE(G61),[1]Danhmuc_31_3_2012!E$6:G$894,3,0)</f>
        <v>Ấp Trung Bình Tiến</v>
      </c>
      <c r="I61" s="10" t="s">
        <v>173</v>
      </c>
      <c r="J61" s="10">
        <v>3</v>
      </c>
      <c r="K61" s="10" t="str">
        <f>IFERROR(VLOOKUP(J61,dm_ts!$B$3:$C$24,2,0)," ")</f>
        <v>Cá lóc</v>
      </c>
      <c r="L61" s="10">
        <v>4000</v>
      </c>
      <c r="M61" s="10">
        <v>3000</v>
      </c>
      <c r="N61" s="1">
        <v>1</v>
      </c>
      <c r="O61" s="1" t="s">
        <v>381</v>
      </c>
      <c r="P61" s="1">
        <v>0</v>
      </c>
      <c r="Q61" s="1" t="str">
        <f>IFERROR(VLOOKUP(P61,dm_ts!$G$4:$H$9,2,0)," ")</f>
        <v xml:space="preserve"> </v>
      </c>
      <c r="T61" s="1">
        <v>0.4</v>
      </c>
      <c r="U61" s="1">
        <v>800</v>
      </c>
      <c r="V61" s="1">
        <v>200</v>
      </c>
      <c r="W61" s="1">
        <v>43299</v>
      </c>
      <c r="X61" s="1">
        <v>43119</v>
      </c>
      <c r="Y61" s="1">
        <v>200</v>
      </c>
      <c r="Z61" s="1">
        <v>3</v>
      </c>
      <c r="AA61" s="1" t="str">
        <f>IFERROR(VLOOKUP(Z61,dm_ts!$G$12:$H$14,2,0)," ")</f>
        <v xml:space="preserve">Không xác định </v>
      </c>
      <c r="AC61" s="1">
        <v>0.3</v>
      </c>
      <c r="AD61" s="1">
        <v>600</v>
      </c>
      <c r="AE61" s="1">
        <v>100</v>
      </c>
      <c r="AF61" s="1">
        <v>43330</v>
      </c>
      <c r="AG61" s="1">
        <v>43178</v>
      </c>
      <c r="AH61" s="1">
        <v>150</v>
      </c>
      <c r="AI61" s="1">
        <v>0</v>
      </c>
      <c r="AK61" s="1" t="str">
        <f>IFERROR(VLOOKUP(AJ61,dm_ts!$B$3:$C$24,2,0)," ")</f>
        <v xml:space="preserve"> </v>
      </c>
      <c r="AO61" s="1" t="str">
        <f t="shared" si="4"/>
        <v xml:space="preserve"> </v>
      </c>
      <c r="AQ61" s="1" t="str">
        <f>IFERROR(VLOOKUP(AP61,dm_ts!$G$4:$H$9,2,0)," ")</f>
        <v xml:space="preserve"> </v>
      </c>
      <c r="BB61" s="1" t="str">
        <f>IFERROR(VLOOKUP(BA61,dm_ts!$B$3:$C$24,2,0)," ")</f>
        <v xml:space="preserve"> </v>
      </c>
      <c r="BF61" s="1" t="str">
        <f t="shared" si="5"/>
        <v xml:space="preserve"> </v>
      </c>
      <c r="BH61" s="1" t="str">
        <f>IFERROR(VLOOKUP(BG61,dm_ts!$G$4:$H$9,2,0)," ")</f>
        <v xml:space="preserve"> </v>
      </c>
    </row>
    <row r="62" spans="1:113" x14ac:dyDescent="0.2">
      <c r="A62" s="1">
        <v>894</v>
      </c>
      <c r="B62" s="1" t="str">
        <f>VLOOKUP(A62,'[1]Danh muc huyen'!B$8:C$18,2,0)</f>
        <v xml:space="preserve">Huyện Thoại Sơn </v>
      </c>
      <c r="C62" s="1">
        <v>30697</v>
      </c>
      <c r="D62" s="9">
        <v>58</v>
      </c>
      <c r="E62" s="10" t="str">
        <f>VLOOKUP(C62,[1]DanhMuc_31_03_2012!B$7:C$173,2,0)</f>
        <v>Xã Vĩnh Trạch</v>
      </c>
      <c r="F62" s="10">
        <v>3</v>
      </c>
      <c r="G62" s="10" t="str">
        <f t="shared" si="3"/>
        <v>3069703</v>
      </c>
      <c r="H62" s="10" t="str">
        <f>VLOOKUP(VALUE(G62),[1]Danhmuc_31_3_2012!E$6:G$894,3,0)</f>
        <v>Ấp Trung Bình Tiến</v>
      </c>
      <c r="I62" s="10" t="s">
        <v>169</v>
      </c>
      <c r="J62" s="10">
        <v>3</v>
      </c>
      <c r="K62" s="10" t="str">
        <f>IFERROR(VLOOKUP(J62,dm_ts!$B$3:$C$24,2,0)," ")</f>
        <v>Cá lóc</v>
      </c>
      <c r="L62" s="10">
        <v>1500</v>
      </c>
      <c r="M62" s="10">
        <v>700</v>
      </c>
      <c r="N62" s="1">
        <v>1</v>
      </c>
      <c r="O62" s="1" t="s">
        <v>381</v>
      </c>
      <c r="P62" s="1">
        <v>0</v>
      </c>
      <c r="Q62" s="1" t="str">
        <f>IFERROR(VLOOKUP(P62,dm_ts!$G$4:$H$9,2,0)," ")</f>
        <v xml:space="preserve"> </v>
      </c>
      <c r="T62" s="1">
        <v>7.0000000000000007E-2</v>
      </c>
      <c r="U62" s="1">
        <v>140</v>
      </c>
      <c r="V62" s="1">
        <v>40</v>
      </c>
      <c r="W62" s="1">
        <v>43452</v>
      </c>
      <c r="X62" s="1">
        <v>43239</v>
      </c>
      <c r="Y62" s="1">
        <v>50</v>
      </c>
      <c r="Z62" s="1">
        <v>2</v>
      </c>
      <c r="AA62" s="1" t="str">
        <f>IFERROR(VLOOKUP(Z62,dm_ts!$G$12:$H$14,2,0)," ")</f>
        <v>Tiêu thụ nội địa</v>
      </c>
      <c r="AK62" s="1" t="str">
        <f>IFERROR(VLOOKUP(AJ62,dm_ts!$B$3:$C$24,2,0)," ")</f>
        <v xml:space="preserve"> </v>
      </c>
      <c r="AO62" s="1" t="str">
        <f t="shared" si="4"/>
        <v xml:space="preserve"> </v>
      </c>
      <c r="AQ62" s="1" t="str">
        <f>IFERROR(VLOOKUP(AP62,dm_ts!$G$4:$H$9,2,0)," ")</f>
        <v xml:space="preserve"> </v>
      </c>
      <c r="BB62" s="1" t="str">
        <f>IFERROR(VLOOKUP(BA62,dm_ts!$B$3:$C$24,2,0)," ")</f>
        <v xml:space="preserve"> </v>
      </c>
      <c r="BF62" s="1" t="str">
        <f t="shared" si="5"/>
        <v xml:space="preserve"> </v>
      </c>
      <c r="BH62" s="1" t="str">
        <f>IFERROR(VLOOKUP(BG62,dm_ts!$G$4:$H$9,2,0)," ")</f>
        <v xml:space="preserve"> </v>
      </c>
    </row>
    <row r="63" spans="1:113" x14ac:dyDescent="0.2">
      <c r="A63" s="1">
        <v>894</v>
      </c>
      <c r="B63" s="1" t="str">
        <f>VLOOKUP(A63,'[1]Danh muc huyen'!B$8:C$18,2,0)</f>
        <v xml:space="preserve">Huyện Thoại Sơn </v>
      </c>
      <c r="C63" s="1">
        <v>30697</v>
      </c>
      <c r="D63" s="9">
        <v>59</v>
      </c>
      <c r="E63" s="10" t="str">
        <f>VLOOKUP(C63,[1]DanhMuc_31_03_2012!B$7:C$173,2,0)</f>
        <v>Xã Vĩnh Trạch</v>
      </c>
      <c r="F63" s="10">
        <v>3</v>
      </c>
      <c r="G63" s="10" t="str">
        <f t="shared" si="3"/>
        <v>3069703</v>
      </c>
      <c r="H63" s="10" t="str">
        <f>VLOOKUP(VALUE(G63),[1]Danhmuc_31_3_2012!E$6:G$894,3,0)</f>
        <v>Ấp Trung Bình Tiến</v>
      </c>
      <c r="I63" s="10" t="s">
        <v>95</v>
      </c>
      <c r="J63" s="10">
        <v>3</v>
      </c>
      <c r="K63" s="10" t="str">
        <f>IFERROR(VLOOKUP(J63,dm_ts!$B$3:$C$24,2,0)," ")</f>
        <v>Cá lóc</v>
      </c>
      <c r="L63" s="10">
        <v>11000</v>
      </c>
      <c r="M63" s="10">
        <v>5500</v>
      </c>
      <c r="N63" s="1">
        <v>1</v>
      </c>
      <c r="O63" s="1" t="s">
        <v>381</v>
      </c>
      <c r="P63" s="1">
        <v>0</v>
      </c>
      <c r="Q63" s="1" t="str">
        <f>IFERROR(VLOOKUP(P63,dm_ts!$G$4:$H$9,2,0)," ")</f>
        <v xml:space="preserve"> </v>
      </c>
      <c r="T63" s="1">
        <v>0.55000000000000004</v>
      </c>
      <c r="U63" s="1">
        <v>1100</v>
      </c>
      <c r="V63" s="1">
        <v>100</v>
      </c>
      <c r="W63" s="1">
        <v>43330</v>
      </c>
      <c r="X63" s="1">
        <v>43178</v>
      </c>
      <c r="Y63" s="1">
        <v>300</v>
      </c>
      <c r="Z63" s="1">
        <v>3</v>
      </c>
      <c r="AA63" s="1" t="str">
        <f>IFERROR(VLOOKUP(Z63,dm_ts!$G$12:$H$14,2,0)," ")</f>
        <v xml:space="preserve">Không xác định </v>
      </c>
      <c r="AK63" s="1" t="str">
        <f>IFERROR(VLOOKUP(AJ63,dm_ts!$B$3:$C$24,2,0)," ")</f>
        <v xml:space="preserve"> </v>
      </c>
      <c r="AO63" s="1" t="str">
        <f t="shared" si="4"/>
        <v xml:space="preserve"> </v>
      </c>
      <c r="AQ63" s="1" t="str">
        <f>IFERROR(VLOOKUP(AP63,dm_ts!$G$4:$H$9,2,0)," ")</f>
        <v xml:space="preserve"> </v>
      </c>
      <c r="BB63" s="1" t="str">
        <f>IFERROR(VLOOKUP(BA63,dm_ts!$B$3:$C$24,2,0)," ")</f>
        <v xml:space="preserve"> </v>
      </c>
      <c r="BF63" s="1" t="str">
        <f t="shared" si="5"/>
        <v xml:space="preserve"> </v>
      </c>
      <c r="BH63" s="1" t="str">
        <f>IFERROR(VLOOKUP(BG63,dm_ts!$G$4:$H$9,2,0)," ")</f>
        <v xml:space="preserve"> </v>
      </c>
    </row>
    <row r="64" spans="1:113" x14ac:dyDescent="0.2">
      <c r="A64" s="1">
        <v>894</v>
      </c>
      <c r="B64" s="1" t="str">
        <f>VLOOKUP(A64,'[1]Danh muc huyen'!B$8:C$18,2,0)</f>
        <v xml:space="preserve">Huyện Thoại Sơn </v>
      </c>
      <c r="C64" s="1">
        <v>30697</v>
      </c>
      <c r="D64" s="9">
        <v>60</v>
      </c>
      <c r="E64" s="10" t="str">
        <f>VLOOKUP(C64,[1]DanhMuc_31_03_2012!B$7:C$173,2,0)</f>
        <v>Xã Vĩnh Trạch</v>
      </c>
      <c r="F64" s="10">
        <v>3</v>
      </c>
      <c r="G64" s="10" t="str">
        <f t="shared" si="3"/>
        <v>3069703</v>
      </c>
      <c r="H64" s="10" t="str">
        <f>VLOOKUP(VALUE(G64),[1]Danhmuc_31_3_2012!E$6:G$894,3,0)</f>
        <v>Ấp Trung Bình Tiến</v>
      </c>
      <c r="I64" s="10" t="s">
        <v>170</v>
      </c>
      <c r="J64" s="10">
        <v>3</v>
      </c>
      <c r="K64" s="10" t="str">
        <f>IFERROR(VLOOKUP(J64,dm_ts!$B$3:$C$24,2,0)," ")</f>
        <v>Cá lóc</v>
      </c>
      <c r="L64" s="10">
        <v>4000</v>
      </c>
      <c r="M64" s="10">
        <v>2000</v>
      </c>
      <c r="N64" s="1">
        <v>1</v>
      </c>
      <c r="O64" s="1" t="s">
        <v>381</v>
      </c>
      <c r="P64" s="1">
        <v>0</v>
      </c>
      <c r="Q64" s="1" t="str">
        <f>IFERROR(VLOOKUP(P64,dm_ts!$G$4:$H$9,2,0)," ")</f>
        <v xml:space="preserve"> </v>
      </c>
      <c r="T64" s="1">
        <v>0.2</v>
      </c>
      <c r="U64" s="1">
        <v>400</v>
      </c>
      <c r="V64" s="1">
        <v>100</v>
      </c>
      <c r="W64" s="1">
        <v>43331</v>
      </c>
      <c r="X64" s="1">
        <v>43178</v>
      </c>
      <c r="Y64" s="1">
        <v>200</v>
      </c>
      <c r="Z64" s="1">
        <v>2</v>
      </c>
      <c r="AA64" s="1" t="str">
        <f>IFERROR(VLOOKUP(Z64,dm_ts!$G$12:$H$14,2,0)," ")</f>
        <v>Tiêu thụ nội địa</v>
      </c>
      <c r="AK64" s="1" t="str">
        <f>IFERROR(VLOOKUP(AJ64,dm_ts!$B$3:$C$24,2,0)," ")</f>
        <v xml:space="preserve"> </v>
      </c>
      <c r="AO64" s="1" t="str">
        <f t="shared" si="4"/>
        <v xml:space="preserve"> </v>
      </c>
      <c r="AQ64" s="1" t="str">
        <f>IFERROR(VLOOKUP(AP64,dm_ts!$G$4:$H$9,2,0)," ")</f>
        <v xml:space="preserve"> </v>
      </c>
      <c r="BB64" s="1" t="str">
        <f>IFERROR(VLOOKUP(BA64,dm_ts!$B$3:$C$24,2,0)," ")</f>
        <v xml:space="preserve"> </v>
      </c>
      <c r="BF64" s="1" t="str">
        <f t="shared" si="5"/>
        <v xml:space="preserve"> </v>
      </c>
      <c r="BH64" s="1" t="str">
        <f>IFERROR(VLOOKUP(BG64,dm_ts!$G$4:$H$9,2,0)," ")</f>
        <v xml:space="preserve"> </v>
      </c>
    </row>
    <row r="65" spans="1:113" x14ac:dyDescent="0.2">
      <c r="A65" s="1">
        <v>894</v>
      </c>
      <c r="B65" s="1" t="str">
        <f>VLOOKUP(A65,'[1]Danh muc huyen'!B$8:C$18,2,0)</f>
        <v xml:space="preserve">Huyện Thoại Sơn </v>
      </c>
      <c r="C65" s="1">
        <v>30697</v>
      </c>
      <c r="D65" s="9">
        <v>61</v>
      </c>
      <c r="E65" s="10" t="str">
        <f>VLOOKUP(C65,[1]DanhMuc_31_03_2012!B$7:C$173,2,0)</f>
        <v>Xã Vĩnh Trạch</v>
      </c>
      <c r="F65" s="10">
        <v>3</v>
      </c>
      <c r="G65" s="10" t="str">
        <f t="shared" si="3"/>
        <v>3069703</v>
      </c>
      <c r="H65" s="10" t="str">
        <f>VLOOKUP(VALUE(G65),[1]Danhmuc_31_3_2012!E$6:G$894,3,0)</f>
        <v>Ấp Trung Bình Tiến</v>
      </c>
      <c r="I65" s="10" t="s">
        <v>110</v>
      </c>
      <c r="J65" s="10">
        <v>3</v>
      </c>
      <c r="K65" s="10" t="str">
        <f>IFERROR(VLOOKUP(J65,dm_ts!$B$3:$C$24,2,0)," ")</f>
        <v>Cá lóc</v>
      </c>
      <c r="L65" s="10">
        <v>3000</v>
      </c>
      <c r="M65" s="10">
        <v>2000</v>
      </c>
      <c r="N65" s="1">
        <v>1</v>
      </c>
      <c r="O65" s="1" t="s">
        <v>381</v>
      </c>
      <c r="P65" s="1">
        <v>0</v>
      </c>
      <c r="Q65" s="1" t="str">
        <f>IFERROR(VLOOKUP(P65,dm_ts!$G$4:$H$9,2,0)," ")</f>
        <v xml:space="preserve"> </v>
      </c>
      <c r="T65" s="1">
        <v>0.15</v>
      </c>
      <c r="U65" s="1">
        <v>200</v>
      </c>
      <c r="V65" s="1">
        <v>150</v>
      </c>
      <c r="W65" s="1">
        <v>43330</v>
      </c>
      <c r="X65" s="1">
        <v>43178</v>
      </c>
      <c r="Y65" s="1">
        <v>150</v>
      </c>
      <c r="Z65" s="1">
        <v>2</v>
      </c>
      <c r="AA65" s="1" t="str">
        <f>IFERROR(VLOOKUP(Z65,dm_ts!$G$12:$H$14,2,0)," ")</f>
        <v>Tiêu thụ nội địa</v>
      </c>
      <c r="AK65" s="1" t="str">
        <f>IFERROR(VLOOKUP(AJ65,dm_ts!$B$3:$C$24,2,0)," ")</f>
        <v xml:space="preserve"> </v>
      </c>
      <c r="AO65" s="1" t="str">
        <f t="shared" si="4"/>
        <v xml:space="preserve"> </v>
      </c>
      <c r="AQ65" s="1" t="str">
        <f>IFERROR(VLOOKUP(AP65,dm_ts!$G$4:$H$9,2,0)," ")</f>
        <v xml:space="preserve"> </v>
      </c>
      <c r="BB65" s="1" t="str">
        <f>IFERROR(VLOOKUP(BA65,dm_ts!$B$3:$C$24,2,0)," ")</f>
        <v xml:space="preserve"> </v>
      </c>
      <c r="BF65" s="1" t="str">
        <f t="shared" si="5"/>
        <v xml:space="preserve"> </v>
      </c>
      <c r="BH65" s="1" t="str">
        <f>IFERROR(VLOOKUP(BG65,dm_ts!$G$4:$H$9,2,0)," ")</f>
        <v xml:space="preserve"> </v>
      </c>
    </row>
    <row r="66" spans="1:113" x14ac:dyDescent="0.2">
      <c r="A66" s="1">
        <v>894</v>
      </c>
      <c r="B66" s="1" t="str">
        <f>VLOOKUP(A66,'[1]Danh muc huyen'!B$8:C$18,2,0)</f>
        <v xml:space="preserve">Huyện Thoại Sơn </v>
      </c>
      <c r="C66" s="1">
        <v>30697</v>
      </c>
      <c r="D66" s="9">
        <v>62</v>
      </c>
      <c r="E66" s="10" t="str">
        <f>VLOOKUP(C66,[1]DanhMuc_31_03_2012!B$7:C$173,2,0)</f>
        <v>Xã Vĩnh Trạch</v>
      </c>
      <c r="F66" s="10">
        <v>3</v>
      </c>
      <c r="G66" s="10" t="str">
        <f t="shared" si="3"/>
        <v>3069703</v>
      </c>
      <c r="H66" s="10" t="str">
        <f>VLOOKUP(VALUE(G66),[1]Danhmuc_31_3_2012!E$6:G$894,3,0)</f>
        <v>Ấp Trung Bình Tiến</v>
      </c>
      <c r="I66" s="10" t="s">
        <v>171</v>
      </c>
      <c r="J66" s="10">
        <v>15</v>
      </c>
      <c r="K66" s="10" t="str">
        <f>IFERROR(VLOOKUP(J66,dm_ts!$B$3:$C$24,2,0)," ")</f>
        <v>Cá khác</v>
      </c>
      <c r="L66" s="10">
        <v>3000</v>
      </c>
      <c r="M66" s="10">
        <v>2000</v>
      </c>
      <c r="N66" s="1">
        <v>1</v>
      </c>
      <c r="O66" s="1" t="s">
        <v>381</v>
      </c>
      <c r="P66" s="1">
        <v>0</v>
      </c>
      <c r="Q66" s="1" t="str">
        <f>IFERROR(VLOOKUP(P66,dm_ts!$G$4:$H$9,2,0)," ")</f>
        <v xml:space="preserve"> </v>
      </c>
      <c r="T66" s="1">
        <v>0.2</v>
      </c>
      <c r="U66" s="1">
        <v>320</v>
      </c>
      <c r="V66" s="1">
        <v>20</v>
      </c>
      <c r="W66" s="1">
        <v>43330</v>
      </c>
      <c r="X66" s="1">
        <v>43178</v>
      </c>
      <c r="Y66" s="1">
        <v>157</v>
      </c>
      <c r="Z66" s="1">
        <v>2</v>
      </c>
      <c r="AA66" s="1" t="str">
        <f>IFERROR(VLOOKUP(Z66,dm_ts!$G$12:$H$14,2,0)," ")</f>
        <v>Tiêu thụ nội địa</v>
      </c>
      <c r="AK66" s="1" t="str">
        <f>IFERROR(VLOOKUP(AJ66,dm_ts!$B$3:$C$24,2,0)," ")</f>
        <v xml:space="preserve"> </v>
      </c>
      <c r="AO66" s="1" t="str">
        <f t="shared" si="4"/>
        <v xml:space="preserve"> </v>
      </c>
      <c r="AQ66" s="1" t="str">
        <f>IFERROR(VLOOKUP(AP66,dm_ts!$G$4:$H$9,2,0)," ")</f>
        <v xml:space="preserve"> </v>
      </c>
      <c r="BB66" s="1" t="str">
        <f>IFERROR(VLOOKUP(BA66,dm_ts!$B$3:$C$24,2,0)," ")</f>
        <v xml:space="preserve"> </v>
      </c>
      <c r="BF66" s="1" t="str">
        <f t="shared" si="5"/>
        <v xml:space="preserve"> </v>
      </c>
      <c r="BH66" s="1" t="str">
        <f>IFERROR(VLOOKUP(BG66,dm_ts!$G$4:$H$9,2,0)," ")</f>
        <v xml:space="preserve"> </v>
      </c>
    </row>
    <row r="67" spans="1:113" x14ac:dyDescent="0.2">
      <c r="A67" s="1">
        <v>894</v>
      </c>
      <c r="B67" s="1" t="str">
        <f>VLOOKUP(A67,'[1]Danh muc huyen'!B$8:C$18,2,0)</f>
        <v xml:space="preserve">Huyện Thoại Sơn </v>
      </c>
      <c r="C67" s="1">
        <v>30697</v>
      </c>
      <c r="D67" s="9">
        <v>63</v>
      </c>
      <c r="E67" s="10" t="str">
        <f>VLOOKUP(C67,[1]DanhMuc_31_03_2012!B$7:C$173,2,0)</f>
        <v>Xã Vĩnh Trạch</v>
      </c>
      <c r="F67" s="10">
        <v>3</v>
      </c>
      <c r="G67" s="10" t="str">
        <f t="shared" si="3"/>
        <v>3069703</v>
      </c>
      <c r="H67" s="10" t="str">
        <f>VLOOKUP(VALUE(G67),[1]Danhmuc_31_3_2012!E$6:G$894,3,0)</f>
        <v>Ấp Trung Bình Tiến</v>
      </c>
      <c r="I67" s="10" t="s">
        <v>175</v>
      </c>
      <c r="J67" s="10">
        <v>3</v>
      </c>
      <c r="K67" s="10" t="str">
        <f>IFERROR(VLOOKUP(J67,dm_ts!$B$3:$C$24,2,0)," ")</f>
        <v>Cá lóc</v>
      </c>
      <c r="L67" s="10">
        <v>6000</v>
      </c>
      <c r="M67" s="10">
        <v>4000</v>
      </c>
      <c r="N67" s="1">
        <v>1</v>
      </c>
      <c r="O67" s="1" t="s">
        <v>381</v>
      </c>
      <c r="P67" s="1">
        <v>0</v>
      </c>
      <c r="Q67" s="1" t="str">
        <f>IFERROR(VLOOKUP(P67,dm_ts!$G$4:$H$9,2,0)," ")</f>
        <v xml:space="preserve"> </v>
      </c>
      <c r="T67" s="1">
        <v>0.4</v>
      </c>
      <c r="U67" s="1">
        <v>600</v>
      </c>
      <c r="V67" s="1">
        <v>100</v>
      </c>
      <c r="W67" s="1">
        <v>43330</v>
      </c>
      <c r="X67" s="1">
        <v>43150</v>
      </c>
      <c r="Y67" s="1">
        <v>190</v>
      </c>
      <c r="Z67" s="1">
        <v>3</v>
      </c>
      <c r="AA67" s="1" t="str">
        <f>IFERROR(VLOOKUP(Z67,dm_ts!$G$12:$H$14,2,0)," ")</f>
        <v xml:space="preserve">Không xác định </v>
      </c>
      <c r="AK67" s="1" t="str">
        <f>IFERROR(VLOOKUP(AJ67,dm_ts!$B$3:$C$24,2,0)," ")</f>
        <v xml:space="preserve"> </v>
      </c>
      <c r="AO67" s="1" t="str">
        <f t="shared" si="4"/>
        <v xml:space="preserve"> </v>
      </c>
      <c r="AQ67" s="1" t="str">
        <f>IFERROR(VLOOKUP(AP67,dm_ts!$G$4:$H$9,2,0)," ")</f>
        <v xml:space="preserve"> </v>
      </c>
      <c r="BB67" s="1" t="str">
        <f>IFERROR(VLOOKUP(BA67,dm_ts!$B$3:$C$24,2,0)," ")</f>
        <v xml:space="preserve"> </v>
      </c>
      <c r="BF67" s="1" t="str">
        <f t="shared" si="5"/>
        <v xml:space="preserve"> </v>
      </c>
      <c r="BH67" s="1" t="str">
        <f>IFERROR(VLOOKUP(BG67,dm_ts!$G$4:$H$9,2,0)," ")</f>
        <v xml:space="preserve"> </v>
      </c>
      <c r="DF67" s="1">
        <v>6000</v>
      </c>
      <c r="DG67" s="1">
        <v>4000</v>
      </c>
      <c r="DH67" s="1">
        <v>2</v>
      </c>
      <c r="DI67" s="1">
        <v>2</v>
      </c>
    </row>
    <row r="68" spans="1:113" x14ac:dyDescent="0.2">
      <c r="A68" s="1">
        <v>894</v>
      </c>
      <c r="B68" s="1" t="str">
        <f>VLOOKUP(A68,'[1]Danh muc huyen'!B$8:C$18,2,0)</f>
        <v xml:space="preserve">Huyện Thoại Sơn </v>
      </c>
      <c r="C68" s="1">
        <v>30697</v>
      </c>
      <c r="D68" s="9">
        <v>64</v>
      </c>
      <c r="E68" s="10" t="str">
        <f>VLOOKUP(C68,[1]DanhMuc_31_03_2012!B$7:C$173,2,0)</f>
        <v>Xã Vĩnh Trạch</v>
      </c>
      <c r="F68" s="10">
        <v>3</v>
      </c>
      <c r="G68" s="10" t="str">
        <f t="shared" si="3"/>
        <v>3069703</v>
      </c>
      <c r="H68" s="10" t="str">
        <f>VLOOKUP(VALUE(G68),[1]Danhmuc_31_3_2012!E$6:G$894,3,0)</f>
        <v>Ấp Trung Bình Tiến</v>
      </c>
      <c r="I68" s="10" t="s">
        <v>172</v>
      </c>
      <c r="J68" s="10"/>
      <c r="K68" s="10" t="str">
        <f>IFERROR(VLOOKUP(J68,dm_ts!$B$3:$C$24,2,0)," ")</f>
        <v xml:space="preserve"> </v>
      </c>
      <c r="L68" s="10"/>
      <c r="M68" s="10"/>
      <c r="O68" s="1" t="s">
        <v>380</v>
      </c>
      <c r="Q68" s="1" t="str">
        <f>IFERROR(VLOOKUP(P68,dm_ts!$G$4:$H$9,2,0)," ")</f>
        <v xml:space="preserve"> </v>
      </c>
      <c r="Z68" s="1">
        <v>0</v>
      </c>
      <c r="AA68" s="1" t="str">
        <f>IFERROR(VLOOKUP(Z68,dm_ts!$G$12:$H$14,2,0)," ")</f>
        <v xml:space="preserve"> </v>
      </c>
      <c r="AK68" s="1" t="str">
        <f>IFERROR(VLOOKUP(AJ68,dm_ts!$B$3:$C$24,2,0)," ")</f>
        <v xml:space="preserve"> </v>
      </c>
      <c r="AO68" s="1" t="str">
        <f t="shared" si="4"/>
        <v xml:space="preserve"> </v>
      </c>
      <c r="AQ68" s="1" t="str">
        <f>IFERROR(VLOOKUP(AP68,dm_ts!$G$4:$H$9,2,0)," ")</f>
        <v xml:space="preserve"> </v>
      </c>
      <c r="BB68" s="1" t="str">
        <f>IFERROR(VLOOKUP(BA68,dm_ts!$B$3:$C$24,2,0)," ")</f>
        <v xml:space="preserve"> </v>
      </c>
      <c r="BF68" s="1" t="str">
        <f t="shared" si="5"/>
        <v xml:space="preserve"> </v>
      </c>
      <c r="BH68" s="1" t="str">
        <f>IFERROR(VLOOKUP(BG68,dm_ts!$G$4:$H$9,2,0)," ")</f>
        <v xml:space="preserve"> </v>
      </c>
      <c r="DF68" s="1">
        <v>100000</v>
      </c>
      <c r="DG68" s="1">
        <v>100000</v>
      </c>
      <c r="DH68" s="1">
        <v>3</v>
      </c>
      <c r="DI68" s="1">
        <v>2</v>
      </c>
    </row>
    <row r="69" spans="1:113" x14ac:dyDescent="0.2">
      <c r="A69" s="1">
        <v>894</v>
      </c>
      <c r="B69" s="1" t="str">
        <f>VLOOKUP(A69,'[1]Danh muc huyen'!B$8:C$18,2,0)</f>
        <v xml:space="preserve">Huyện Thoại Sơn </v>
      </c>
      <c r="C69" s="1">
        <v>30697</v>
      </c>
      <c r="D69" s="9">
        <v>65</v>
      </c>
      <c r="E69" s="10" t="str">
        <f>VLOOKUP(C69,[1]DanhMuc_31_03_2012!B$7:C$173,2,0)</f>
        <v>Xã Vĩnh Trạch</v>
      </c>
      <c r="F69" s="10">
        <v>5</v>
      </c>
      <c r="G69" s="10" t="str">
        <f t="shared" si="3"/>
        <v>3069705</v>
      </c>
      <c r="H69" s="10" t="str">
        <f>VLOOKUP(VALUE(G69),[1]Danhmuc_31_3_2012!E$6:G$894,3,0)</f>
        <v>Ấp Trung Bình 1</v>
      </c>
      <c r="I69" s="10" t="s">
        <v>181</v>
      </c>
      <c r="J69" s="10"/>
      <c r="K69" s="10" t="str">
        <f>IFERROR(VLOOKUP(J69,dm_ts!$B$3:$C$24,2,0)," ")</f>
        <v xml:space="preserve"> </v>
      </c>
      <c r="L69" s="10"/>
      <c r="M69" s="10"/>
      <c r="O69" s="1" t="s">
        <v>380</v>
      </c>
      <c r="Q69" s="1" t="str">
        <f>IFERROR(VLOOKUP(P69,dm_ts!$G$4:$H$9,2,0)," ")</f>
        <v xml:space="preserve"> </v>
      </c>
      <c r="Z69" s="1">
        <v>0</v>
      </c>
      <c r="AA69" s="1" t="str">
        <f>IFERROR(VLOOKUP(Z69,dm_ts!$G$12:$H$14,2,0)," ")</f>
        <v xml:space="preserve"> </v>
      </c>
      <c r="AK69" s="1" t="str">
        <f>IFERROR(VLOOKUP(AJ69,dm_ts!$B$3:$C$24,2,0)," ")</f>
        <v xml:space="preserve"> </v>
      </c>
      <c r="AO69" s="1" t="str">
        <f t="shared" si="4"/>
        <v xml:space="preserve"> </v>
      </c>
      <c r="AQ69" s="1" t="str">
        <f>IFERROR(VLOOKUP(AP69,dm_ts!$G$4:$H$9,2,0)," ")</f>
        <v xml:space="preserve"> </v>
      </c>
      <c r="BB69" s="1" t="str">
        <f>IFERROR(VLOOKUP(BA69,dm_ts!$B$3:$C$24,2,0)," ")</f>
        <v xml:space="preserve"> </v>
      </c>
      <c r="BF69" s="1" t="str">
        <f t="shared" si="5"/>
        <v xml:space="preserve"> </v>
      </c>
      <c r="BH69" s="1" t="str">
        <f>IFERROR(VLOOKUP(BG69,dm_ts!$G$4:$H$9,2,0)," ")</f>
        <v xml:space="preserve"> </v>
      </c>
      <c r="DF69" s="1">
        <v>5000</v>
      </c>
      <c r="DG69" s="1">
        <v>3000</v>
      </c>
      <c r="DH69" s="1">
        <v>1</v>
      </c>
      <c r="DI69" s="1">
        <v>2</v>
      </c>
    </row>
    <row r="70" spans="1:113" x14ac:dyDescent="0.2">
      <c r="A70" s="1">
        <v>894</v>
      </c>
      <c r="B70" s="1" t="str">
        <f>VLOOKUP(A70,'[1]Danh muc huyen'!B$8:C$18,2,0)</f>
        <v xml:space="preserve">Huyện Thoại Sơn </v>
      </c>
      <c r="C70" s="1">
        <v>30697</v>
      </c>
      <c r="D70" s="9">
        <v>66</v>
      </c>
      <c r="E70" s="10" t="str">
        <f>VLOOKUP(C70,[1]DanhMuc_31_03_2012!B$7:C$173,2,0)</f>
        <v>Xã Vĩnh Trạch</v>
      </c>
      <c r="F70" s="10">
        <v>5</v>
      </c>
      <c r="G70" s="10" t="str">
        <f t="shared" si="3"/>
        <v>3069705</v>
      </c>
      <c r="H70" s="10" t="str">
        <f>VLOOKUP(VALUE(G70),[1]Danhmuc_31_3_2012!E$6:G$894,3,0)</f>
        <v>Ấp Trung Bình 1</v>
      </c>
      <c r="I70" s="10" t="s">
        <v>186</v>
      </c>
      <c r="J70" s="10">
        <v>1</v>
      </c>
      <c r="K70" s="10" t="str">
        <f>IFERROR(VLOOKUP(J70,dm_ts!$B$3:$C$24,2,0)," ")</f>
        <v>Cá tra</v>
      </c>
      <c r="L70" s="10">
        <v>15000</v>
      </c>
      <c r="M70" s="10">
        <v>10000</v>
      </c>
      <c r="N70" s="1">
        <v>1</v>
      </c>
      <c r="O70" s="1" t="s">
        <v>381</v>
      </c>
      <c r="P70" s="1">
        <v>0</v>
      </c>
      <c r="Q70" s="1" t="str">
        <f>IFERROR(VLOOKUP(P70,dm_ts!$G$4:$H$9,2,0)," ")</f>
        <v xml:space="preserve"> </v>
      </c>
      <c r="R70" s="1">
        <v>15000</v>
      </c>
      <c r="S70" s="1">
        <v>3033141296</v>
      </c>
      <c r="T70" s="1">
        <v>0.4</v>
      </c>
      <c r="U70" s="1">
        <v>800</v>
      </c>
      <c r="V70" s="1">
        <v>150</v>
      </c>
      <c r="W70" s="1">
        <v>43330</v>
      </c>
      <c r="X70" s="1">
        <v>43209</v>
      </c>
      <c r="Y70" s="1">
        <v>300</v>
      </c>
      <c r="Z70" s="1">
        <v>1</v>
      </c>
      <c r="AA70" s="1" t="str">
        <f>IFERROR(VLOOKUP(Z70,dm_ts!$G$12:$H$14,2,0)," ")</f>
        <v>Chế biến XK</v>
      </c>
      <c r="AK70" s="1" t="str">
        <f>IFERROR(VLOOKUP(AJ70,dm_ts!$B$3:$C$24,2,0)," ")</f>
        <v xml:space="preserve"> </v>
      </c>
      <c r="AO70" s="1" t="str">
        <f t="shared" si="4"/>
        <v xml:space="preserve"> </v>
      </c>
      <c r="AQ70" s="1" t="str">
        <f>IFERROR(VLOOKUP(AP70,dm_ts!$G$4:$H$9,2,0)," ")</f>
        <v xml:space="preserve"> </v>
      </c>
      <c r="BB70" s="1" t="str">
        <f>IFERROR(VLOOKUP(BA70,dm_ts!$B$3:$C$24,2,0)," ")</f>
        <v xml:space="preserve"> </v>
      </c>
      <c r="BF70" s="1" t="str">
        <f t="shared" si="5"/>
        <v xml:space="preserve"> </v>
      </c>
      <c r="BH70" s="1" t="str">
        <f>IFERROR(VLOOKUP(BG70,dm_ts!$G$4:$H$9,2,0)," ")</f>
        <v xml:space="preserve"> </v>
      </c>
      <c r="DF70" s="1">
        <v>39000</v>
      </c>
      <c r="DG70" s="1">
        <v>30000</v>
      </c>
      <c r="DH70" s="1">
        <v>4</v>
      </c>
      <c r="DI70" s="1">
        <v>2</v>
      </c>
    </row>
    <row r="71" spans="1:113" x14ac:dyDescent="0.2">
      <c r="A71" s="1">
        <v>894</v>
      </c>
      <c r="B71" s="1" t="str">
        <f>VLOOKUP(A71,'[1]Danh muc huyen'!B$8:C$18,2,0)</f>
        <v xml:space="preserve">Huyện Thoại Sơn </v>
      </c>
      <c r="C71" s="1">
        <v>30697</v>
      </c>
      <c r="D71" s="9">
        <v>67</v>
      </c>
      <c r="E71" s="10" t="str">
        <f>VLOOKUP(C71,[1]DanhMuc_31_03_2012!B$7:C$173,2,0)</f>
        <v>Xã Vĩnh Trạch</v>
      </c>
      <c r="F71" s="10">
        <v>5</v>
      </c>
      <c r="G71" s="10" t="str">
        <f t="shared" si="3"/>
        <v>3069705</v>
      </c>
      <c r="H71" s="10" t="str">
        <f>VLOOKUP(VALUE(G71),[1]Danhmuc_31_3_2012!E$6:G$894,3,0)</f>
        <v>Ấp Trung Bình 1</v>
      </c>
      <c r="I71" s="10" t="s">
        <v>179</v>
      </c>
      <c r="J71" s="10"/>
      <c r="K71" s="10" t="str">
        <f>IFERROR(VLOOKUP(J71,dm_ts!$B$3:$C$24,2,0)," ")</f>
        <v xml:space="preserve"> </v>
      </c>
      <c r="L71" s="10"/>
      <c r="M71" s="10"/>
      <c r="O71" s="1" t="s">
        <v>380</v>
      </c>
      <c r="Q71" s="1" t="str">
        <f>IFERROR(VLOOKUP(P71,dm_ts!$G$4:$H$9,2,0)," ")</f>
        <v xml:space="preserve"> </v>
      </c>
      <c r="Z71" s="1">
        <v>0</v>
      </c>
      <c r="AA71" s="1" t="str">
        <f>IFERROR(VLOOKUP(Z71,dm_ts!$G$12:$H$14,2,0)," ")</f>
        <v xml:space="preserve"> </v>
      </c>
      <c r="AK71" s="1" t="str">
        <f>IFERROR(VLOOKUP(AJ71,dm_ts!$B$3:$C$24,2,0)," ")</f>
        <v xml:space="preserve"> </v>
      </c>
      <c r="AO71" s="1" t="str">
        <f t="shared" si="4"/>
        <v xml:space="preserve"> </v>
      </c>
      <c r="AQ71" s="1" t="str">
        <f>IFERROR(VLOOKUP(AP71,dm_ts!$G$4:$H$9,2,0)," ")</f>
        <v xml:space="preserve"> </v>
      </c>
      <c r="BB71" s="1" t="str">
        <f>IFERROR(VLOOKUP(BA71,dm_ts!$B$3:$C$24,2,0)," ")</f>
        <v xml:space="preserve"> </v>
      </c>
      <c r="BF71" s="1" t="str">
        <f t="shared" si="5"/>
        <v xml:space="preserve"> </v>
      </c>
      <c r="BH71" s="1" t="str">
        <f>IFERROR(VLOOKUP(BG71,dm_ts!$G$4:$H$9,2,0)," ")</f>
        <v xml:space="preserve"> </v>
      </c>
      <c r="DF71" s="1">
        <v>15000</v>
      </c>
      <c r="DG71" s="1">
        <v>10000</v>
      </c>
      <c r="DH71" s="1">
        <v>2</v>
      </c>
      <c r="DI71" s="1">
        <v>2</v>
      </c>
    </row>
    <row r="72" spans="1:113" x14ac:dyDescent="0.2">
      <c r="A72" s="1">
        <v>894</v>
      </c>
      <c r="B72" s="1" t="str">
        <f>VLOOKUP(A72,'[1]Danh muc huyen'!B$8:C$18,2,0)</f>
        <v xml:space="preserve">Huyện Thoại Sơn </v>
      </c>
      <c r="C72" s="1">
        <v>30697</v>
      </c>
      <c r="D72" s="9">
        <v>68</v>
      </c>
      <c r="E72" s="10" t="str">
        <f>VLOOKUP(C72,[1]DanhMuc_31_03_2012!B$7:C$173,2,0)</f>
        <v>Xã Vĩnh Trạch</v>
      </c>
      <c r="F72" s="10">
        <v>5</v>
      </c>
      <c r="G72" s="10" t="str">
        <f t="shared" si="3"/>
        <v>3069705</v>
      </c>
      <c r="H72" s="10" t="str">
        <f>VLOOKUP(VALUE(G72),[1]Danhmuc_31_3_2012!E$6:G$894,3,0)</f>
        <v>Ấp Trung Bình 1</v>
      </c>
      <c r="I72" s="10" t="s">
        <v>187</v>
      </c>
      <c r="J72" s="10"/>
      <c r="K72" s="10" t="str">
        <f>IFERROR(VLOOKUP(J72,dm_ts!$B$3:$C$24,2,0)," ")</f>
        <v xml:space="preserve"> </v>
      </c>
      <c r="L72" s="10"/>
      <c r="M72" s="10"/>
      <c r="O72" s="1" t="s">
        <v>380</v>
      </c>
      <c r="Q72" s="1" t="str">
        <f>IFERROR(VLOOKUP(P72,dm_ts!$G$4:$H$9,2,0)," ")</f>
        <v xml:space="preserve"> </v>
      </c>
      <c r="Z72" s="1">
        <v>0</v>
      </c>
      <c r="AA72" s="1" t="str">
        <f>IFERROR(VLOOKUP(Z72,dm_ts!$G$12:$H$14,2,0)," ")</f>
        <v xml:space="preserve"> </v>
      </c>
      <c r="AK72" s="1" t="str">
        <f>IFERROR(VLOOKUP(AJ72,dm_ts!$B$3:$C$24,2,0)," ")</f>
        <v xml:space="preserve"> </v>
      </c>
      <c r="AO72" s="1" t="str">
        <f t="shared" si="4"/>
        <v xml:space="preserve"> </v>
      </c>
      <c r="AQ72" s="1" t="str">
        <f>IFERROR(VLOOKUP(AP72,dm_ts!$G$4:$H$9,2,0)," ")</f>
        <v xml:space="preserve"> </v>
      </c>
      <c r="BB72" s="1" t="str">
        <f>IFERROR(VLOOKUP(BA72,dm_ts!$B$3:$C$24,2,0)," ")</f>
        <v xml:space="preserve"> </v>
      </c>
      <c r="BF72" s="1" t="str">
        <f t="shared" si="5"/>
        <v xml:space="preserve"> </v>
      </c>
      <c r="BH72" s="1" t="str">
        <f>IFERROR(VLOOKUP(BG72,dm_ts!$G$4:$H$9,2,0)," ")</f>
        <v xml:space="preserve"> </v>
      </c>
      <c r="DF72" s="1">
        <v>5000</v>
      </c>
      <c r="DG72" s="1">
        <v>2000</v>
      </c>
      <c r="DH72" s="1">
        <v>1</v>
      </c>
      <c r="DI72" s="1">
        <v>2</v>
      </c>
    </row>
    <row r="73" spans="1:113" x14ac:dyDescent="0.2">
      <c r="A73" s="1">
        <v>894</v>
      </c>
      <c r="B73" s="1" t="str">
        <f>VLOOKUP(A73,'[1]Danh muc huyen'!B$8:C$18,2,0)</f>
        <v xml:space="preserve">Huyện Thoại Sơn </v>
      </c>
      <c r="C73" s="1">
        <v>30697</v>
      </c>
      <c r="D73" s="9">
        <v>69</v>
      </c>
      <c r="E73" s="10" t="str">
        <f>VLOOKUP(C73,[1]DanhMuc_31_03_2012!B$7:C$173,2,0)</f>
        <v>Xã Vĩnh Trạch</v>
      </c>
      <c r="F73" s="10">
        <v>5</v>
      </c>
      <c r="G73" s="10" t="str">
        <f t="shared" si="3"/>
        <v>3069705</v>
      </c>
      <c r="H73" s="10" t="str">
        <f>VLOOKUP(VALUE(G73),[1]Danhmuc_31_3_2012!E$6:G$894,3,0)</f>
        <v>Ấp Trung Bình 1</v>
      </c>
      <c r="I73" s="10" t="s">
        <v>178</v>
      </c>
      <c r="J73" s="10"/>
      <c r="K73" s="10" t="str">
        <f>IFERROR(VLOOKUP(J73,dm_ts!$B$3:$C$24,2,0)," ")</f>
        <v xml:space="preserve"> </v>
      </c>
      <c r="L73" s="10"/>
      <c r="M73" s="10"/>
      <c r="O73" s="1" t="s">
        <v>380</v>
      </c>
      <c r="Q73" s="1" t="str">
        <f>IFERROR(VLOOKUP(P73,dm_ts!$G$4:$H$9,2,0)," ")</f>
        <v xml:space="preserve"> </v>
      </c>
      <c r="Z73" s="1">
        <v>0</v>
      </c>
      <c r="AA73" s="1" t="str">
        <f>IFERROR(VLOOKUP(Z73,dm_ts!$G$12:$H$14,2,0)," ")</f>
        <v xml:space="preserve"> </v>
      </c>
      <c r="AK73" s="1" t="str">
        <f>IFERROR(VLOOKUP(AJ73,dm_ts!$B$3:$C$24,2,0)," ")</f>
        <v xml:space="preserve"> </v>
      </c>
      <c r="AO73" s="1" t="str">
        <f t="shared" si="4"/>
        <v xml:space="preserve"> </v>
      </c>
      <c r="AQ73" s="1" t="str">
        <f>IFERROR(VLOOKUP(AP73,dm_ts!$G$4:$H$9,2,0)," ")</f>
        <v xml:space="preserve"> </v>
      </c>
      <c r="BB73" s="1" t="str">
        <f>IFERROR(VLOOKUP(BA73,dm_ts!$B$3:$C$24,2,0)," ")</f>
        <v xml:space="preserve"> </v>
      </c>
      <c r="BF73" s="1" t="str">
        <f t="shared" si="5"/>
        <v xml:space="preserve"> </v>
      </c>
      <c r="BH73" s="1" t="str">
        <f>IFERROR(VLOOKUP(BG73,dm_ts!$G$4:$H$9,2,0)," ")</f>
        <v xml:space="preserve"> </v>
      </c>
      <c r="DF73" s="1">
        <v>6000</v>
      </c>
      <c r="DG73" s="1">
        <v>4000</v>
      </c>
      <c r="DH73" s="1">
        <v>1</v>
      </c>
      <c r="DI73" s="1">
        <v>2</v>
      </c>
    </row>
    <row r="74" spans="1:113" x14ac:dyDescent="0.2">
      <c r="A74" s="1">
        <v>894</v>
      </c>
      <c r="B74" s="1" t="str">
        <f>VLOOKUP(A74,'[1]Danh muc huyen'!B$8:C$18,2,0)</f>
        <v xml:space="preserve">Huyện Thoại Sơn </v>
      </c>
      <c r="C74" s="1">
        <v>30697</v>
      </c>
      <c r="D74" s="9">
        <v>70</v>
      </c>
      <c r="E74" s="10" t="str">
        <f>VLOOKUP(C74,[1]DanhMuc_31_03_2012!B$7:C$173,2,0)</f>
        <v>Xã Vĩnh Trạch</v>
      </c>
      <c r="F74" s="10">
        <v>5</v>
      </c>
      <c r="G74" s="10" t="str">
        <f t="shared" si="3"/>
        <v>3069705</v>
      </c>
      <c r="H74" s="10" t="str">
        <f>VLOOKUP(VALUE(G74),[1]Danhmuc_31_3_2012!E$6:G$894,3,0)</f>
        <v>Ấp Trung Bình 1</v>
      </c>
      <c r="I74" s="10" t="s">
        <v>169</v>
      </c>
      <c r="J74" s="10"/>
      <c r="K74" s="10" t="str">
        <f>IFERROR(VLOOKUP(J74,dm_ts!$B$3:$C$24,2,0)," ")</f>
        <v xml:space="preserve"> </v>
      </c>
      <c r="L74" s="10"/>
      <c r="M74" s="10"/>
      <c r="O74" s="1" t="s">
        <v>380</v>
      </c>
      <c r="Q74" s="1" t="str">
        <f>IFERROR(VLOOKUP(P74,dm_ts!$G$4:$H$9,2,0)," ")</f>
        <v xml:space="preserve"> </v>
      </c>
      <c r="Z74" s="1">
        <v>0</v>
      </c>
      <c r="AA74" s="1" t="str">
        <f>IFERROR(VLOOKUP(Z74,dm_ts!$G$12:$H$14,2,0)," ")</f>
        <v xml:space="preserve"> </v>
      </c>
      <c r="AK74" s="1" t="str">
        <f>IFERROR(VLOOKUP(AJ74,dm_ts!$B$3:$C$24,2,0)," ")</f>
        <v xml:space="preserve"> </v>
      </c>
      <c r="AO74" s="1" t="str">
        <f t="shared" si="4"/>
        <v xml:space="preserve"> </v>
      </c>
      <c r="AQ74" s="1" t="str">
        <f>IFERROR(VLOOKUP(AP74,dm_ts!$G$4:$H$9,2,0)," ")</f>
        <v xml:space="preserve"> </v>
      </c>
      <c r="BB74" s="1" t="str">
        <f>IFERROR(VLOOKUP(BA74,dm_ts!$B$3:$C$24,2,0)," ")</f>
        <v xml:space="preserve"> </v>
      </c>
      <c r="BF74" s="1" t="str">
        <f t="shared" si="5"/>
        <v xml:space="preserve"> </v>
      </c>
      <c r="BH74" s="1" t="str">
        <f>IFERROR(VLOOKUP(BG74,dm_ts!$G$4:$H$9,2,0)," ")</f>
        <v xml:space="preserve"> </v>
      </c>
      <c r="DF74" s="1">
        <v>8000</v>
      </c>
      <c r="DG74" s="1">
        <v>5000</v>
      </c>
      <c r="DH74" s="1">
        <v>1</v>
      </c>
      <c r="DI74" s="1">
        <v>2</v>
      </c>
    </row>
    <row r="75" spans="1:113" x14ac:dyDescent="0.2">
      <c r="A75" s="1">
        <v>894</v>
      </c>
      <c r="B75" s="1" t="str">
        <f>VLOOKUP(A75,'[1]Danh muc huyen'!B$8:C$18,2,0)</f>
        <v xml:space="preserve">Huyện Thoại Sơn </v>
      </c>
      <c r="C75" s="1">
        <v>30697</v>
      </c>
      <c r="D75" s="9">
        <v>71</v>
      </c>
      <c r="E75" s="10" t="str">
        <f>VLOOKUP(C75,[1]DanhMuc_31_03_2012!B$7:C$173,2,0)</f>
        <v>Xã Vĩnh Trạch</v>
      </c>
      <c r="F75" s="10">
        <v>5</v>
      </c>
      <c r="G75" s="10" t="str">
        <f t="shared" si="3"/>
        <v>3069705</v>
      </c>
      <c r="H75" s="10" t="str">
        <f>VLOOKUP(VALUE(G75),[1]Danhmuc_31_3_2012!E$6:G$894,3,0)</f>
        <v>Ấp Trung Bình 1</v>
      </c>
      <c r="I75" s="10" t="s">
        <v>177</v>
      </c>
      <c r="J75" s="10"/>
      <c r="K75" s="10" t="str">
        <f>IFERROR(VLOOKUP(J75,dm_ts!$B$3:$C$24,2,0)," ")</f>
        <v xml:space="preserve"> </v>
      </c>
      <c r="L75" s="10"/>
      <c r="M75" s="10"/>
      <c r="O75" s="1" t="s">
        <v>380</v>
      </c>
      <c r="Q75" s="1" t="str">
        <f>IFERROR(VLOOKUP(P75,dm_ts!$G$4:$H$9,2,0)," ")</f>
        <v xml:space="preserve"> </v>
      </c>
      <c r="Z75" s="1">
        <v>0</v>
      </c>
      <c r="AA75" s="1" t="str">
        <f>IFERROR(VLOOKUP(Z75,dm_ts!$G$12:$H$14,2,0)," ")</f>
        <v xml:space="preserve"> </v>
      </c>
      <c r="AK75" s="1" t="str">
        <f>IFERROR(VLOOKUP(AJ75,dm_ts!$B$3:$C$24,2,0)," ")</f>
        <v xml:space="preserve"> </v>
      </c>
      <c r="AO75" s="1" t="str">
        <f t="shared" si="4"/>
        <v xml:space="preserve"> </v>
      </c>
      <c r="AQ75" s="1" t="str">
        <f>IFERROR(VLOOKUP(AP75,dm_ts!$G$4:$H$9,2,0)," ")</f>
        <v xml:space="preserve"> </v>
      </c>
      <c r="BB75" s="1" t="str">
        <f>IFERROR(VLOOKUP(BA75,dm_ts!$B$3:$C$24,2,0)," ")</f>
        <v xml:space="preserve"> </v>
      </c>
      <c r="BF75" s="1" t="str">
        <f t="shared" si="5"/>
        <v xml:space="preserve"> </v>
      </c>
      <c r="BH75" s="1" t="str">
        <f>IFERROR(VLOOKUP(BG75,dm_ts!$G$4:$H$9,2,0)," ")</f>
        <v xml:space="preserve"> </v>
      </c>
      <c r="DF75" s="1">
        <v>19000</v>
      </c>
      <c r="DG75" s="1">
        <v>11000</v>
      </c>
      <c r="DH75" s="1">
        <v>2</v>
      </c>
      <c r="DI75" s="1">
        <v>2</v>
      </c>
    </row>
    <row r="76" spans="1:113" x14ac:dyDescent="0.2">
      <c r="A76" s="1">
        <v>894</v>
      </c>
      <c r="B76" s="1" t="str">
        <f>VLOOKUP(A76,'[1]Danh muc huyen'!B$8:C$18,2,0)</f>
        <v xml:space="preserve">Huyện Thoại Sơn </v>
      </c>
      <c r="C76" s="1">
        <v>30697</v>
      </c>
      <c r="D76" s="9">
        <v>72</v>
      </c>
      <c r="E76" s="10" t="str">
        <f>VLOOKUP(C76,[1]DanhMuc_31_03_2012!B$7:C$173,2,0)</f>
        <v>Xã Vĩnh Trạch</v>
      </c>
      <c r="F76" s="10">
        <v>5</v>
      </c>
      <c r="G76" s="10" t="str">
        <f t="shared" si="3"/>
        <v>3069705</v>
      </c>
      <c r="H76" s="10" t="str">
        <f>VLOOKUP(VALUE(G76),[1]Danhmuc_31_3_2012!E$6:G$894,3,0)</f>
        <v>Ấp Trung Bình 1</v>
      </c>
      <c r="I76" s="10" t="s">
        <v>180</v>
      </c>
      <c r="J76" s="10"/>
      <c r="K76" s="10" t="str">
        <f>IFERROR(VLOOKUP(J76,dm_ts!$B$3:$C$24,2,0)," ")</f>
        <v xml:space="preserve"> </v>
      </c>
      <c r="L76" s="10"/>
      <c r="M76" s="10"/>
      <c r="O76" s="1" t="s">
        <v>380</v>
      </c>
      <c r="Q76" s="1" t="str">
        <f>IFERROR(VLOOKUP(P76,dm_ts!$G$4:$H$9,2,0)," ")</f>
        <v xml:space="preserve"> </v>
      </c>
      <c r="Z76" s="1">
        <v>0</v>
      </c>
      <c r="AA76" s="1" t="str">
        <f>IFERROR(VLOOKUP(Z76,dm_ts!$G$12:$H$14,2,0)," ")</f>
        <v xml:space="preserve"> </v>
      </c>
      <c r="AK76" s="1" t="str">
        <f>IFERROR(VLOOKUP(AJ76,dm_ts!$B$3:$C$24,2,0)," ")</f>
        <v xml:space="preserve"> </v>
      </c>
      <c r="AO76" s="1" t="str">
        <f t="shared" si="4"/>
        <v xml:space="preserve"> </v>
      </c>
      <c r="AQ76" s="1" t="str">
        <f>IFERROR(VLOOKUP(AP76,dm_ts!$G$4:$H$9,2,0)," ")</f>
        <v xml:space="preserve"> </v>
      </c>
      <c r="BB76" s="1" t="str">
        <f>IFERROR(VLOOKUP(BA76,dm_ts!$B$3:$C$24,2,0)," ")</f>
        <v xml:space="preserve"> </v>
      </c>
      <c r="BF76" s="1" t="str">
        <f t="shared" si="5"/>
        <v xml:space="preserve"> </v>
      </c>
      <c r="BH76" s="1" t="str">
        <f>IFERROR(VLOOKUP(BG76,dm_ts!$G$4:$H$9,2,0)," ")</f>
        <v xml:space="preserve"> </v>
      </c>
      <c r="DF76" s="1">
        <v>7000</v>
      </c>
      <c r="DG76" s="1">
        <v>7000</v>
      </c>
      <c r="DH76" s="1">
        <v>1</v>
      </c>
      <c r="DI76" s="1">
        <v>2</v>
      </c>
    </row>
    <row r="77" spans="1:113" x14ac:dyDescent="0.2">
      <c r="A77" s="1">
        <v>894</v>
      </c>
      <c r="B77" s="1" t="str">
        <f>VLOOKUP(A77,'[1]Danh muc huyen'!B$8:C$18,2,0)</f>
        <v xml:space="preserve">Huyện Thoại Sơn </v>
      </c>
      <c r="C77" s="1">
        <v>30697</v>
      </c>
      <c r="D77" s="9">
        <v>73</v>
      </c>
      <c r="E77" s="10" t="str">
        <f>VLOOKUP(C77,[1]DanhMuc_31_03_2012!B$7:C$173,2,0)</f>
        <v>Xã Vĩnh Trạch</v>
      </c>
      <c r="F77" s="10">
        <v>5</v>
      </c>
      <c r="G77" s="10" t="str">
        <f t="shared" si="3"/>
        <v>3069705</v>
      </c>
      <c r="H77" s="10" t="str">
        <f>VLOOKUP(VALUE(G77),[1]Danhmuc_31_3_2012!E$6:G$894,3,0)</f>
        <v>Ấp Trung Bình 1</v>
      </c>
      <c r="I77" s="10" t="s">
        <v>176</v>
      </c>
      <c r="J77" s="10"/>
      <c r="K77" s="10" t="str">
        <f>IFERROR(VLOOKUP(J77,dm_ts!$B$3:$C$24,2,0)," ")</f>
        <v xml:space="preserve"> </v>
      </c>
      <c r="L77" s="10"/>
      <c r="M77" s="10"/>
      <c r="O77" s="1" t="s">
        <v>380</v>
      </c>
      <c r="Q77" s="1" t="str">
        <f>IFERROR(VLOOKUP(P77,dm_ts!$G$4:$H$9,2,0)," ")</f>
        <v xml:space="preserve"> </v>
      </c>
      <c r="Z77" s="1">
        <v>0</v>
      </c>
      <c r="AA77" s="1" t="str">
        <f>IFERROR(VLOOKUP(Z77,dm_ts!$G$12:$H$14,2,0)," ")</f>
        <v xml:space="preserve"> </v>
      </c>
      <c r="AK77" s="1" t="str">
        <f>IFERROR(VLOOKUP(AJ77,dm_ts!$B$3:$C$24,2,0)," ")</f>
        <v xml:space="preserve"> </v>
      </c>
      <c r="AO77" s="1" t="str">
        <f t="shared" si="4"/>
        <v xml:space="preserve"> </v>
      </c>
      <c r="AQ77" s="1" t="str">
        <f>IFERROR(VLOOKUP(AP77,dm_ts!$G$4:$H$9,2,0)," ")</f>
        <v xml:space="preserve"> </v>
      </c>
      <c r="BB77" s="1" t="str">
        <f>IFERROR(VLOOKUP(BA77,dm_ts!$B$3:$C$24,2,0)," ")</f>
        <v xml:space="preserve"> </v>
      </c>
      <c r="BF77" s="1" t="str">
        <f t="shared" si="5"/>
        <v xml:space="preserve"> </v>
      </c>
      <c r="BH77" s="1" t="str">
        <f>IFERROR(VLOOKUP(BG77,dm_ts!$G$4:$H$9,2,0)," ")</f>
        <v xml:space="preserve"> </v>
      </c>
      <c r="DF77" s="1">
        <v>5000</v>
      </c>
      <c r="DG77" s="1">
        <v>3000</v>
      </c>
      <c r="DH77" s="1">
        <v>1</v>
      </c>
      <c r="DI77" s="1">
        <v>2</v>
      </c>
    </row>
    <row r="78" spans="1:113" x14ac:dyDescent="0.2">
      <c r="A78" s="1">
        <v>894</v>
      </c>
      <c r="B78" s="1" t="str">
        <f>VLOOKUP(A78,'[1]Danh muc huyen'!B$8:C$18,2,0)</f>
        <v xml:space="preserve">Huyện Thoại Sơn </v>
      </c>
      <c r="C78" s="1">
        <v>30697</v>
      </c>
      <c r="D78" s="9">
        <v>74</v>
      </c>
      <c r="E78" s="10" t="str">
        <f>VLOOKUP(C78,[1]DanhMuc_31_03_2012!B$7:C$173,2,0)</f>
        <v>Xã Vĩnh Trạch</v>
      </c>
      <c r="F78" s="10">
        <v>5</v>
      </c>
      <c r="G78" s="10" t="str">
        <f t="shared" si="3"/>
        <v>3069705</v>
      </c>
      <c r="H78" s="10" t="str">
        <f>VLOOKUP(VALUE(G78),[1]Danhmuc_31_3_2012!E$6:G$894,3,0)</f>
        <v>Ấp Trung Bình 1</v>
      </c>
      <c r="I78" s="10" t="s">
        <v>189</v>
      </c>
      <c r="J78" s="10"/>
      <c r="K78" s="10" t="str">
        <f>IFERROR(VLOOKUP(J78,dm_ts!$B$3:$C$24,2,0)," ")</f>
        <v xml:space="preserve"> </v>
      </c>
      <c r="L78" s="10"/>
      <c r="M78" s="10"/>
      <c r="O78" s="1" t="s">
        <v>380</v>
      </c>
      <c r="Q78" s="1" t="str">
        <f>IFERROR(VLOOKUP(P78,dm_ts!$G$4:$H$9,2,0)," ")</f>
        <v xml:space="preserve"> </v>
      </c>
      <c r="Z78" s="1">
        <v>0</v>
      </c>
      <c r="AA78" s="1" t="str">
        <f>IFERROR(VLOOKUP(Z78,dm_ts!$G$12:$H$14,2,0)," ")</f>
        <v xml:space="preserve"> </v>
      </c>
      <c r="AK78" s="1" t="str">
        <f>IFERROR(VLOOKUP(AJ78,dm_ts!$B$3:$C$24,2,0)," ")</f>
        <v xml:space="preserve"> </v>
      </c>
      <c r="AO78" s="1" t="str">
        <f t="shared" si="4"/>
        <v xml:space="preserve"> </v>
      </c>
      <c r="AQ78" s="1" t="str">
        <f>IFERROR(VLOOKUP(AP78,dm_ts!$G$4:$H$9,2,0)," ")</f>
        <v xml:space="preserve"> </v>
      </c>
      <c r="BB78" s="1" t="str">
        <f>IFERROR(VLOOKUP(BA78,dm_ts!$B$3:$C$24,2,0)," ")</f>
        <v xml:space="preserve"> </v>
      </c>
      <c r="BF78" s="1" t="str">
        <f t="shared" si="5"/>
        <v xml:space="preserve"> </v>
      </c>
      <c r="BH78" s="1" t="str">
        <f>IFERROR(VLOOKUP(BG78,dm_ts!$G$4:$H$9,2,0)," ")</f>
        <v xml:space="preserve"> </v>
      </c>
      <c r="DF78" s="1">
        <v>7000</v>
      </c>
      <c r="DG78" s="1">
        <v>4000</v>
      </c>
      <c r="DH78" s="1">
        <v>1</v>
      </c>
      <c r="DI78" s="1">
        <v>2</v>
      </c>
    </row>
    <row r="79" spans="1:113" x14ac:dyDescent="0.2">
      <c r="A79" s="1">
        <v>894</v>
      </c>
      <c r="B79" s="1" t="str">
        <f>VLOOKUP(A79,'[1]Danh muc huyen'!B$8:C$18,2,0)</f>
        <v xml:space="preserve">Huyện Thoại Sơn </v>
      </c>
      <c r="C79" s="1">
        <v>30697</v>
      </c>
      <c r="D79" s="9">
        <v>75</v>
      </c>
      <c r="E79" s="10" t="str">
        <f>VLOOKUP(C79,[1]DanhMuc_31_03_2012!B$7:C$173,2,0)</f>
        <v>Xã Vĩnh Trạch</v>
      </c>
      <c r="F79" s="10">
        <v>5</v>
      </c>
      <c r="G79" s="10" t="str">
        <f t="shared" si="3"/>
        <v>3069705</v>
      </c>
      <c r="H79" s="10" t="str">
        <f>VLOOKUP(VALUE(G79),[1]Danhmuc_31_3_2012!E$6:G$894,3,0)</f>
        <v>Ấp Trung Bình 1</v>
      </c>
      <c r="I79" s="10" t="s">
        <v>183</v>
      </c>
      <c r="J79" s="10"/>
      <c r="K79" s="10" t="str">
        <f>IFERROR(VLOOKUP(J79,dm_ts!$B$3:$C$24,2,0)," ")</f>
        <v xml:space="preserve"> </v>
      </c>
      <c r="L79" s="10"/>
      <c r="M79" s="10"/>
      <c r="O79" s="1" t="s">
        <v>380</v>
      </c>
      <c r="Q79" s="1" t="str">
        <f>IFERROR(VLOOKUP(P79,dm_ts!$G$4:$H$9,2,0)," ")</f>
        <v xml:space="preserve"> </v>
      </c>
      <c r="Z79" s="1">
        <v>0</v>
      </c>
      <c r="AA79" s="1" t="str">
        <f>IFERROR(VLOOKUP(Z79,dm_ts!$G$12:$H$14,2,0)," ")</f>
        <v xml:space="preserve"> </v>
      </c>
      <c r="AK79" s="1" t="str">
        <f>IFERROR(VLOOKUP(AJ79,dm_ts!$B$3:$C$24,2,0)," ")</f>
        <v xml:space="preserve"> </v>
      </c>
      <c r="AO79" s="1" t="str">
        <f t="shared" si="4"/>
        <v xml:space="preserve"> </v>
      </c>
      <c r="AQ79" s="1" t="str">
        <f>IFERROR(VLOOKUP(AP79,dm_ts!$G$4:$H$9,2,0)," ")</f>
        <v xml:space="preserve"> </v>
      </c>
      <c r="BB79" s="1" t="str">
        <f>IFERROR(VLOOKUP(BA79,dm_ts!$B$3:$C$24,2,0)," ")</f>
        <v xml:space="preserve"> </v>
      </c>
      <c r="BF79" s="1" t="str">
        <f t="shared" si="5"/>
        <v xml:space="preserve"> </v>
      </c>
      <c r="BH79" s="1" t="str">
        <f>IFERROR(VLOOKUP(BG79,dm_ts!$G$4:$H$9,2,0)," ")</f>
        <v xml:space="preserve"> </v>
      </c>
      <c r="DF79" s="1">
        <v>35000</v>
      </c>
      <c r="DG79" s="1">
        <v>22000</v>
      </c>
      <c r="DH79" s="1">
        <v>3</v>
      </c>
      <c r="DI79" s="1">
        <v>2</v>
      </c>
    </row>
    <row r="80" spans="1:113" x14ac:dyDescent="0.2">
      <c r="A80" s="1">
        <v>894</v>
      </c>
      <c r="B80" s="1" t="str">
        <f>VLOOKUP(A80,'[1]Danh muc huyen'!B$8:C$18,2,0)</f>
        <v xml:space="preserve">Huyện Thoại Sơn </v>
      </c>
      <c r="C80" s="1">
        <v>30697</v>
      </c>
      <c r="D80" s="9">
        <v>76</v>
      </c>
      <c r="E80" s="10" t="str">
        <f>VLOOKUP(C80,[1]DanhMuc_31_03_2012!B$7:C$173,2,0)</f>
        <v>Xã Vĩnh Trạch</v>
      </c>
      <c r="F80" s="10">
        <v>5</v>
      </c>
      <c r="G80" s="10" t="str">
        <f t="shared" si="3"/>
        <v>3069705</v>
      </c>
      <c r="H80" s="10" t="str">
        <f>VLOOKUP(VALUE(G80),[1]Danhmuc_31_3_2012!E$6:G$894,3,0)</f>
        <v>Ấp Trung Bình 1</v>
      </c>
      <c r="I80" s="10" t="s">
        <v>184</v>
      </c>
      <c r="J80" s="10"/>
      <c r="K80" s="10" t="str">
        <f>IFERROR(VLOOKUP(J80,dm_ts!$B$3:$C$24,2,0)," ")</f>
        <v xml:space="preserve"> </v>
      </c>
      <c r="L80" s="10"/>
      <c r="M80" s="10"/>
      <c r="O80" s="1" t="s">
        <v>380</v>
      </c>
      <c r="Q80" s="1" t="str">
        <f>IFERROR(VLOOKUP(P80,dm_ts!$G$4:$H$9,2,0)," ")</f>
        <v xml:space="preserve"> </v>
      </c>
      <c r="Z80" s="1">
        <v>0</v>
      </c>
      <c r="AA80" s="1" t="str">
        <f>IFERROR(VLOOKUP(Z80,dm_ts!$G$12:$H$14,2,0)," ")</f>
        <v xml:space="preserve"> </v>
      </c>
      <c r="AK80" s="1" t="str">
        <f>IFERROR(VLOOKUP(AJ80,dm_ts!$B$3:$C$24,2,0)," ")</f>
        <v xml:space="preserve"> </v>
      </c>
      <c r="AO80" s="1" t="str">
        <f t="shared" si="4"/>
        <v xml:space="preserve"> </v>
      </c>
      <c r="AQ80" s="1" t="str">
        <f>IFERROR(VLOOKUP(AP80,dm_ts!$G$4:$H$9,2,0)," ")</f>
        <v xml:space="preserve"> </v>
      </c>
      <c r="BB80" s="1" t="str">
        <f>IFERROR(VLOOKUP(BA80,dm_ts!$B$3:$C$24,2,0)," ")</f>
        <v xml:space="preserve"> </v>
      </c>
      <c r="BF80" s="1" t="str">
        <f t="shared" si="5"/>
        <v xml:space="preserve"> </v>
      </c>
      <c r="BH80" s="1" t="str">
        <f>IFERROR(VLOOKUP(BG80,dm_ts!$G$4:$H$9,2,0)," ")</f>
        <v xml:space="preserve"> </v>
      </c>
      <c r="DF80" s="1">
        <v>15000</v>
      </c>
      <c r="DG80" s="1">
        <v>10000</v>
      </c>
      <c r="DH80" s="1">
        <v>1</v>
      </c>
      <c r="DI80" s="1">
        <v>2</v>
      </c>
    </row>
    <row r="81" spans="1:113" x14ac:dyDescent="0.2">
      <c r="A81" s="1">
        <v>894</v>
      </c>
      <c r="B81" s="1" t="str">
        <f>VLOOKUP(A81,'[1]Danh muc huyen'!B$8:C$18,2,0)</f>
        <v xml:space="preserve">Huyện Thoại Sơn </v>
      </c>
      <c r="C81" s="1">
        <v>30697</v>
      </c>
      <c r="D81" s="9">
        <v>77</v>
      </c>
      <c r="E81" s="10" t="str">
        <f>VLOOKUP(C81,[1]DanhMuc_31_03_2012!B$7:C$173,2,0)</f>
        <v>Xã Vĩnh Trạch</v>
      </c>
      <c r="F81" s="10">
        <v>5</v>
      </c>
      <c r="G81" s="10" t="str">
        <f t="shared" si="3"/>
        <v>3069705</v>
      </c>
      <c r="H81" s="10" t="str">
        <f>VLOOKUP(VALUE(G81),[1]Danhmuc_31_3_2012!E$6:G$894,3,0)</f>
        <v>Ấp Trung Bình 1</v>
      </c>
      <c r="I81" s="10" t="s">
        <v>182</v>
      </c>
      <c r="J81" s="10"/>
      <c r="K81" s="10" t="str">
        <f>IFERROR(VLOOKUP(J81,dm_ts!$B$3:$C$24,2,0)," ")</f>
        <v xml:space="preserve"> </v>
      </c>
      <c r="L81" s="10"/>
      <c r="M81" s="10"/>
      <c r="O81" s="1" t="s">
        <v>380</v>
      </c>
      <c r="Q81" s="1" t="str">
        <f>IFERROR(VLOOKUP(P81,dm_ts!$G$4:$H$9,2,0)," ")</f>
        <v xml:space="preserve"> </v>
      </c>
      <c r="Z81" s="1">
        <v>0</v>
      </c>
      <c r="AA81" s="1" t="str">
        <f>IFERROR(VLOOKUP(Z81,dm_ts!$G$12:$H$14,2,0)," ")</f>
        <v xml:space="preserve"> </v>
      </c>
      <c r="AK81" s="1" t="str">
        <f>IFERROR(VLOOKUP(AJ81,dm_ts!$B$3:$C$24,2,0)," ")</f>
        <v xml:space="preserve"> </v>
      </c>
      <c r="AO81" s="1" t="str">
        <f t="shared" si="4"/>
        <v xml:space="preserve"> </v>
      </c>
      <c r="AQ81" s="1" t="str">
        <f>IFERROR(VLOOKUP(AP81,dm_ts!$G$4:$H$9,2,0)," ")</f>
        <v xml:space="preserve"> </v>
      </c>
      <c r="BB81" s="1" t="str">
        <f>IFERROR(VLOOKUP(BA81,dm_ts!$B$3:$C$24,2,0)," ")</f>
        <v xml:space="preserve"> </v>
      </c>
      <c r="BF81" s="1" t="str">
        <f t="shared" si="5"/>
        <v xml:space="preserve"> </v>
      </c>
      <c r="BH81" s="1" t="str">
        <f>IFERROR(VLOOKUP(BG81,dm_ts!$G$4:$H$9,2,0)," ")</f>
        <v xml:space="preserve"> </v>
      </c>
      <c r="DF81" s="1">
        <v>5000</v>
      </c>
      <c r="DG81" s="1">
        <v>2000</v>
      </c>
      <c r="DH81" s="1">
        <v>1</v>
      </c>
      <c r="DI81" s="1">
        <v>2</v>
      </c>
    </row>
    <row r="82" spans="1:113" x14ac:dyDescent="0.2">
      <c r="A82" s="1">
        <v>894</v>
      </c>
      <c r="B82" s="1" t="str">
        <f>VLOOKUP(A82,'[1]Danh muc huyen'!B$8:C$18,2,0)</f>
        <v xml:space="preserve">Huyện Thoại Sơn </v>
      </c>
      <c r="C82" s="1">
        <v>30697</v>
      </c>
      <c r="D82" s="9">
        <v>78</v>
      </c>
      <c r="E82" s="10" t="str">
        <f>VLOOKUP(C82,[1]DanhMuc_31_03_2012!B$7:C$173,2,0)</f>
        <v>Xã Vĩnh Trạch</v>
      </c>
      <c r="F82" s="10">
        <v>5</v>
      </c>
      <c r="G82" s="10" t="str">
        <f t="shared" si="3"/>
        <v>3069705</v>
      </c>
      <c r="H82" s="10" t="str">
        <f>VLOOKUP(VALUE(G82),[1]Danhmuc_31_3_2012!E$6:G$894,3,0)</f>
        <v>Ấp Trung Bình 1</v>
      </c>
      <c r="I82" s="10" t="s">
        <v>185</v>
      </c>
      <c r="J82" s="10"/>
      <c r="K82" s="10" t="str">
        <f>IFERROR(VLOOKUP(J82,dm_ts!$B$3:$C$24,2,0)," ")</f>
        <v xml:space="preserve"> </v>
      </c>
      <c r="L82" s="10"/>
      <c r="M82" s="10"/>
      <c r="O82" s="1" t="s">
        <v>380</v>
      </c>
      <c r="Q82" s="1" t="str">
        <f>IFERROR(VLOOKUP(P82,dm_ts!$G$4:$H$9,2,0)," ")</f>
        <v xml:space="preserve"> </v>
      </c>
      <c r="Z82" s="1">
        <v>0</v>
      </c>
      <c r="AA82" s="1" t="str">
        <f>IFERROR(VLOOKUP(Z82,dm_ts!$G$12:$H$14,2,0)," ")</f>
        <v xml:space="preserve"> </v>
      </c>
      <c r="AK82" s="1" t="str">
        <f>IFERROR(VLOOKUP(AJ82,dm_ts!$B$3:$C$24,2,0)," ")</f>
        <v xml:space="preserve"> </v>
      </c>
      <c r="AO82" s="1" t="str">
        <f t="shared" si="4"/>
        <v xml:space="preserve"> </v>
      </c>
      <c r="AQ82" s="1" t="str">
        <f>IFERROR(VLOOKUP(AP82,dm_ts!$G$4:$H$9,2,0)," ")</f>
        <v xml:space="preserve"> </v>
      </c>
      <c r="BB82" s="1" t="str">
        <f>IFERROR(VLOOKUP(BA82,dm_ts!$B$3:$C$24,2,0)," ")</f>
        <v xml:space="preserve"> </v>
      </c>
      <c r="BF82" s="1" t="str">
        <f t="shared" si="5"/>
        <v xml:space="preserve"> </v>
      </c>
      <c r="BH82" s="1" t="str">
        <f>IFERROR(VLOOKUP(BG82,dm_ts!$G$4:$H$9,2,0)," ")</f>
        <v xml:space="preserve"> </v>
      </c>
      <c r="DF82" s="1">
        <v>10000</v>
      </c>
      <c r="DG82" s="1">
        <v>6000</v>
      </c>
      <c r="DH82" s="1">
        <v>1</v>
      </c>
      <c r="DI82" s="1">
        <v>2</v>
      </c>
    </row>
    <row r="83" spans="1:113" x14ac:dyDescent="0.2">
      <c r="A83" s="1">
        <v>894</v>
      </c>
      <c r="B83" s="1" t="str">
        <f>VLOOKUP(A83,'[1]Danh muc huyen'!B$8:C$18,2,0)</f>
        <v xml:space="preserve">Huyện Thoại Sơn </v>
      </c>
      <c r="C83" s="1">
        <v>30697</v>
      </c>
      <c r="D83" s="9">
        <v>79</v>
      </c>
      <c r="E83" s="10" t="str">
        <f>VLOOKUP(C83,[1]DanhMuc_31_03_2012!B$7:C$173,2,0)</f>
        <v>Xã Vĩnh Trạch</v>
      </c>
      <c r="F83" s="10">
        <v>5</v>
      </c>
      <c r="G83" s="10" t="str">
        <f t="shared" si="3"/>
        <v>3069705</v>
      </c>
      <c r="H83" s="10" t="str">
        <f>VLOOKUP(VALUE(G83),[1]Danhmuc_31_3_2012!E$6:G$894,3,0)</f>
        <v>Ấp Trung Bình 1</v>
      </c>
      <c r="I83" s="10" t="s">
        <v>188</v>
      </c>
      <c r="J83" s="10"/>
      <c r="K83" s="10" t="str">
        <f>IFERROR(VLOOKUP(J83,dm_ts!$B$3:$C$24,2,0)," ")</f>
        <v xml:space="preserve"> </v>
      </c>
      <c r="L83" s="10"/>
      <c r="M83" s="10"/>
      <c r="O83" s="1" t="s">
        <v>380</v>
      </c>
      <c r="Q83" s="1" t="str">
        <f>IFERROR(VLOOKUP(P83,dm_ts!$G$4:$H$9,2,0)," ")</f>
        <v xml:space="preserve"> </v>
      </c>
      <c r="Z83" s="1">
        <v>0</v>
      </c>
      <c r="AA83" s="1" t="str">
        <f>IFERROR(VLOOKUP(Z83,dm_ts!$G$12:$H$14,2,0)," ")</f>
        <v xml:space="preserve"> </v>
      </c>
      <c r="AK83" s="1" t="str">
        <f>IFERROR(VLOOKUP(AJ83,dm_ts!$B$3:$C$24,2,0)," ")</f>
        <v xml:space="preserve"> </v>
      </c>
      <c r="AO83" s="1" t="str">
        <f t="shared" si="4"/>
        <v xml:space="preserve"> </v>
      </c>
      <c r="AQ83" s="1" t="str">
        <f>IFERROR(VLOOKUP(AP83,dm_ts!$G$4:$H$9,2,0)," ")</f>
        <v xml:space="preserve"> </v>
      </c>
      <c r="BB83" s="1" t="str">
        <f>IFERROR(VLOOKUP(BA83,dm_ts!$B$3:$C$24,2,0)," ")</f>
        <v xml:space="preserve"> </v>
      </c>
      <c r="BF83" s="1" t="str">
        <f t="shared" si="5"/>
        <v xml:space="preserve"> </v>
      </c>
      <c r="BH83" s="1" t="str">
        <f>IFERROR(VLOOKUP(BG83,dm_ts!$G$4:$H$9,2,0)," ")</f>
        <v xml:space="preserve"> </v>
      </c>
      <c r="DF83" s="1">
        <v>20000</v>
      </c>
      <c r="DG83" s="1">
        <v>11000</v>
      </c>
      <c r="DH83" s="1">
        <v>1</v>
      </c>
      <c r="DI83" s="1">
        <v>2</v>
      </c>
    </row>
    <row r="84" spans="1:113" x14ac:dyDescent="0.2">
      <c r="A84" s="1">
        <v>894</v>
      </c>
      <c r="B84" s="1" t="str">
        <f>VLOOKUP(A84,'[1]Danh muc huyen'!B$8:C$18,2,0)</f>
        <v xml:space="preserve">Huyện Thoại Sơn </v>
      </c>
      <c r="C84" s="1">
        <v>30697</v>
      </c>
      <c r="D84" s="9">
        <v>80</v>
      </c>
      <c r="E84" s="10" t="str">
        <f>VLOOKUP(C84,[1]DanhMuc_31_03_2012!B$7:C$173,2,0)</f>
        <v>Xã Vĩnh Trạch</v>
      </c>
      <c r="F84" s="10">
        <v>7</v>
      </c>
      <c r="G84" s="10" t="str">
        <f t="shared" si="3"/>
        <v>3069707</v>
      </c>
      <c r="H84" s="10" t="str">
        <f>VLOOKUP(VALUE(G84),[1]Danhmuc_31_3_2012!E$6:G$894,3,0)</f>
        <v>Ấp Trung Bình 2</v>
      </c>
      <c r="I84" s="10" t="s">
        <v>190</v>
      </c>
      <c r="J84" s="10"/>
      <c r="K84" s="10" t="str">
        <f>IFERROR(VLOOKUP(J84,dm_ts!$B$3:$C$24,2,0)," ")</f>
        <v xml:space="preserve"> </v>
      </c>
      <c r="L84" s="10"/>
      <c r="M84" s="10"/>
      <c r="O84" s="1" t="s">
        <v>380</v>
      </c>
      <c r="Q84" s="1" t="str">
        <f>IFERROR(VLOOKUP(P84,dm_ts!$G$4:$H$9,2,0)," ")</f>
        <v xml:space="preserve"> </v>
      </c>
      <c r="Z84" s="1">
        <v>0</v>
      </c>
      <c r="AA84" s="1" t="str">
        <f>IFERROR(VLOOKUP(Z84,dm_ts!$G$12:$H$14,2,0)," ")</f>
        <v xml:space="preserve"> </v>
      </c>
      <c r="AK84" s="1" t="str">
        <f>IFERROR(VLOOKUP(AJ84,dm_ts!$B$3:$C$24,2,0)," ")</f>
        <v xml:space="preserve"> </v>
      </c>
      <c r="AO84" s="1" t="str">
        <f t="shared" si="4"/>
        <v xml:space="preserve"> </v>
      </c>
      <c r="AQ84" s="1" t="str">
        <f>IFERROR(VLOOKUP(AP84,dm_ts!$G$4:$H$9,2,0)," ")</f>
        <v xml:space="preserve"> </v>
      </c>
      <c r="BB84" s="1" t="str">
        <f>IFERROR(VLOOKUP(BA84,dm_ts!$B$3:$C$24,2,0)," ")</f>
        <v xml:space="preserve"> </v>
      </c>
      <c r="BF84" s="1" t="str">
        <f t="shared" si="5"/>
        <v xml:space="preserve"> </v>
      </c>
      <c r="BH84" s="1" t="str">
        <f>IFERROR(VLOOKUP(BG84,dm_ts!$G$4:$H$9,2,0)," ")</f>
        <v xml:space="preserve"> </v>
      </c>
      <c r="DF84" s="1">
        <v>5000</v>
      </c>
      <c r="DG84" s="1">
        <v>3000</v>
      </c>
      <c r="DH84" s="1">
        <v>1</v>
      </c>
      <c r="DI84" s="1">
        <v>2</v>
      </c>
    </row>
    <row r="85" spans="1:113" x14ac:dyDescent="0.2">
      <c r="A85" s="1">
        <v>894</v>
      </c>
      <c r="B85" s="1" t="str">
        <f>VLOOKUP(A85,'[1]Danh muc huyen'!B$8:C$18,2,0)</f>
        <v xml:space="preserve">Huyện Thoại Sơn </v>
      </c>
      <c r="C85" s="1">
        <v>30697</v>
      </c>
      <c r="D85" s="9">
        <v>81</v>
      </c>
      <c r="E85" s="10" t="str">
        <f>VLOOKUP(C85,[1]DanhMuc_31_03_2012!B$7:C$173,2,0)</f>
        <v>Xã Vĩnh Trạch</v>
      </c>
      <c r="F85" s="10">
        <v>7</v>
      </c>
      <c r="G85" s="10" t="str">
        <f t="shared" si="3"/>
        <v>3069707</v>
      </c>
      <c r="H85" s="10" t="str">
        <f>VLOOKUP(VALUE(G85),[1]Danhmuc_31_3_2012!E$6:G$894,3,0)</f>
        <v>Ấp Trung Bình 2</v>
      </c>
      <c r="I85" s="10" t="s">
        <v>191</v>
      </c>
      <c r="J85" s="10"/>
      <c r="K85" s="10" t="str">
        <f>IFERROR(VLOOKUP(J85,dm_ts!$B$3:$C$24,2,0)," ")</f>
        <v xml:space="preserve"> </v>
      </c>
      <c r="L85" s="10"/>
      <c r="M85" s="10"/>
      <c r="O85" s="1" t="s">
        <v>380</v>
      </c>
      <c r="Q85" s="1" t="str">
        <f>IFERROR(VLOOKUP(P85,dm_ts!$G$4:$H$9,2,0)," ")</f>
        <v xml:space="preserve"> </v>
      </c>
      <c r="Z85" s="1">
        <v>0</v>
      </c>
      <c r="AA85" s="1" t="str">
        <f>IFERROR(VLOOKUP(Z85,dm_ts!$G$12:$H$14,2,0)," ")</f>
        <v xml:space="preserve"> </v>
      </c>
      <c r="AK85" s="1" t="str">
        <f>IFERROR(VLOOKUP(AJ85,dm_ts!$B$3:$C$24,2,0)," ")</f>
        <v xml:space="preserve"> </v>
      </c>
      <c r="AO85" s="1" t="str">
        <f t="shared" si="4"/>
        <v xml:space="preserve"> </v>
      </c>
      <c r="AQ85" s="1" t="str">
        <f>IFERROR(VLOOKUP(AP85,dm_ts!$G$4:$H$9,2,0)," ")</f>
        <v xml:space="preserve"> </v>
      </c>
      <c r="BB85" s="1" t="str">
        <f>IFERROR(VLOOKUP(BA85,dm_ts!$B$3:$C$24,2,0)," ")</f>
        <v xml:space="preserve"> </v>
      </c>
      <c r="BF85" s="1" t="str">
        <f t="shared" si="5"/>
        <v xml:space="preserve"> </v>
      </c>
      <c r="BH85" s="1" t="str">
        <f>IFERROR(VLOOKUP(BG85,dm_ts!$G$4:$H$9,2,0)," ")</f>
        <v xml:space="preserve"> </v>
      </c>
      <c r="DF85" s="1">
        <v>5000</v>
      </c>
      <c r="DG85" s="1">
        <v>3000</v>
      </c>
      <c r="DH85" s="1">
        <v>1</v>
      </c>
      <c r="DI85" s="1">
        <v>2</v>
      </c>
    </row>
    <row r="86" spans="1:113" x14ac:dyDescent="0.2">
      <c r="A86" s="1">
        <v>894</v>
      </c>
      <c r="B86" s="1" t="str">
        <f>VLOOKUP(A86,'[1]Danh muc huyen'!B$8:C$18,2,0)</f>
        <v xml:space="preserve">Huyện Thoại Sơn </v>
      </c>
      <c r="C86" s="1">
        <v>30697</v>
      </c>
      <c r="D86" s="9">
        <v>82</v>
      </c>
      <c r="E86" s="10" t="str">
        <f>VLOOKUP(C86,[1]DanhMuc_31_03_2012!B$7:C$173,2,0)</f>
        <v>Xã Vĩnh Trạch</v>
      </c>
      <c r="F86" s="10">
        <v>9</v>
      </c>
      <c r="G86" s="10" t="str">
        <f t="shared" si="3"/>
        <v>3069709</v>
      </c>
      <c r="H86" s="10" t="str">
        <f>VLOOKUP(VALUE(G86),[1]Danhmuc_31_3_2012!E$6:G$894,3,0)</f>
        <v>Ấp Tây Bình</v>
      </c>
      <c r="I86" s="10" t="s">
        <v>193</v>
      </c>
      <c r="J86" s="10">
        <v>3</v>
      </c>
      <c r="K86" s="10" t="str">
        <f>IFERROR(VLOOKUP(J86,dm_ts!$B$3:$C$24,2,0)," ")</f>
        <v>Cá lóc</v>
      </c>
      <c r="L86" s="10">
        <v>3000</v>
      </c>
      <c r="M86" s="10">
        <v>1000</v>
      </c>
      <c r="N86" s="1">
        <v>1</v>
      </c>
      <c r="O86" s="1" t="s">
        <v>381</v>
      </c>
      <c r="P86" s="1">
        <v>0</v>
      </c>
      <c r="Q86" s="1" t="str">
        <f>IFERROR(VLOOKUP(P86,dm_ts!$G$4:$H$9,2,0)," ")</f>
        <v xml:space="preserve"> </v>
      </c>
      <c r="T86" s="1">
        <v>0.2</v>
      </c>
      <c r="U86" s="1">
        <v>200</v>
      </c>
      <c r="V86" s="1">
        <v>300</v>
      </c>
      <c r="W86" s="1">
        <v>43299</v>
      </c>
      <c r="X86" s="1">
        <v>43150</v>
      </c>
      <c r="Y86" s="1">
        <v>100</v>
      </c>
      <c r="Z86" s="1">
        <v>3</v>
      </c>
      <c r="AA86" s="1" t="str">
        <f>IFERROR(VLOOKUP(Z86,dm_ts!$G$12:$H$14,2,0)," ")</f>
        <v xml:space="preserve">Không xác định </v>
      </c>
      <c r="AK86" s="1" t="str">
        <f>IFERROR(VLOOKUP(AJ86,dm_ts!$B$3:$C$24,2,0)," ")</f>
        <v xml:space="preserve"> </v>
      </c>
      <c r="AO86" s="1" t="str">
        <f t="shared" si="4"/>
        <v xml:space="preserve"> </v>
      </c>
      <c r="AQ86" s="1" t="str">
        <f>IFERROR(VLOOKUP(AP86,dm_ts!$G$4:$H$9,2,0)," ")</f>
        <v xml:space="preserve"> </v>
      </c>
      <c r="BB86" s="1" t="str">
        <f>IFERROR(VLOOKUP(BA86,dm_ts!$B$3:$C$24,2,0)," ")</f>
        <v xml:space="preserve"> </v>
      </c>
      <c r="BF86" s="1" t="str">
        <f t="shared" si="5"/>
        <v xml:space="preserve"> </v>
      </c>
      <c r="BH86" s="1" t="str">
        <f>IFERROR(VLOOKUP(BG86,dm_ts!$G$4:$H$9,2,0)," ")</f>
        <v xml:space="preserve"> </v>
      </c>
      <c r="DF86" s="1">
        <v>3000</v>
      </c>
      <c r="DG86" s="1">
        <v>1000</v>
      </c>
      <c r="DH86" s="1">
        <v>1</v>
      </c>
      <c r="DI86" s="1">
        <v>2</v>
      </c>
    </row>
    <row r="87" spans="1:113" x14ac:dyDescent="0.2">
      <c r="A87" s="1">
        <v>894</v>
      </c>
      <c r="B87" s="1" t="str">
        <f>VLOOKUP(A87,'[1]Danh muc huyen'!B$8:C$18,2,0)</f>
        <v xml:space="preserve">Huyện Thoại Sơn </v>
      </c>
      <c r="C87" s="1">
        <v>30697</v>
      </c>
      <c r="D87" s="9">
        <v>83</v>
      </c>
      <c r="E87" s="10" t="str">
        <f>VLOOKUP(C87,[1]DanhMuc_31_03_2012!B$7:C$173,2,0)</f>
        <v>Xã Vĩnh Trạch</v>
      </c>
      <c r="F87" s="10">
        <v>9</v>
      </c>
      <c r="G87" s="10" t="str">
        <f t="shared" si="3"/>
        <v>3069709</v>
      </c>
      <c r="H87" s="10" t="str">
        <f>VLOOKUP(VALUE(G87),[1]Danhmuc_31_3_2012!E$6:G$894,3,0)</f>
        <v>Ấp Tây Bình</v>
      </c>
      <c r="I87" s="10" t="s">
        <v>192</v>
      </c>
      <c r="J87" s="10"/>
      <c r="K87" s="10" t="str">
        <f>IFERROR(VLOOKUP(J87,dm_ts!$B$3:$C$24,2,0)," ")</f>
        <v xml:space="preserve"> </v>
      </c>
      <c r="L87" s="10"/>
      <c r="M87" s="10"/>
      <c r="O87" s="1" t="s">
        <v>380</v>
      </c>
      <c r="Q87" s="1" t="str">
        <f>IFERROR(VLOOKUP(P87,dm_ts!$G$4:$H$9,2,0)," ")</f>
        <v xml:space="preserve"> </v>
      </c>
      <c r="Z87" s="1">
        <v>0</v>
      </c>
      <c r="AA87" s="1" t="str">
        <f>IFERROR(VLOOKUP(Z87,dm_ts!$G$12:$H$14,2,0)," ")</f>
        <v xml:space="preserve"> </v>
      </c>
      <c r="AK87" s="1" t="str">
        <f>IFERROR(VLOOKUP(AJ87,dm_ts!$B$3:$C$24,2,0)," ")</f>
        <v xml:space="preserve"> </v>
      </c>
      <c r="AO87" s="1" t="str">
        <f t="shared" si="4"/>
        <v xml:space="preserve"> </v>
      </c>
      <c r="AQ87" s="1" t="str">
        <f>IFERROR(VLOOKUP(AP87,dm_ts!$G$4:$H$9,2,0)," ")</f>
        <v xml:space="preserve"> </v>
      </c>
      <c r="BB87" s="1" t="str">
        <f>IFERROR(VLOOKUP(BA87,dm_ts!$B$3:$C$24,2,0)," ")</f>
        <v xml:space="preserve"> </v>
      </c>
      <c r="BF87" s="1" t="str">
        <f t="shared" si="5"/>
        <v xml:space="preserve"> </v>
      </c>
      <c r="BH87" s="1" t="str">
        <f>IFERROR(VLOOKUP(BG87,dm_ts!$G$4:$H$9,2,0)," ")</f>
        <v xml:space="preserve"> </v>
      </c>
      <c r="DF87" s="1">
        <v>4000</v>
      </c>
      <c r="DG87" s="1">
        <v>2000</v>
      </c>
      <c r="DH87" s="1">
        <v>1</v>
      </c>
      <c r="DI87" s="1">
        <v>2</v>
      </c>
    </row>
    <row r="88" spans="1:113" x14ac:dyDescent="0.2">
      <c r="A88" s="1">
        <v>894</v>
      </c>
      <c r="B88" s="1" t="str">
        <f>VLOOKUP(A88,'[1]Danh muc huyen'!B$8:C$18,2,0)</f>
        <v xml:space="preserve">Huyện Thoại Sơn </v>
      </c>
      <c r="C88" s="1">
        <v>30697</v>
      </c>
      <c r="D88" s="9">
        <v>84</v>
      </c>
      <c r="E88" s="10" t="str">
        <f>VLOOKUP(C88,[1]DanhMuc_31_03_2012!B$7:C$173,2,0)</f>
        <v>Xã Vĩnh Trạch</v>
      </c>
      <c r="F88" s="10">
        <v>11</v>
      </c>
      <c r="G88" s="10" t="str">
        <f t="shared" si="3"/>
        <v>3069711</v>
      </c>
      <c r="H88" s="10" t="str">
        <f>VLOOKUP(VALUE(G88),[1]Danhmuc_31_3_2012!E$6:G$894,3,0)</f>
        <v>Ấp Vĩnh An</v>
      </c>
      <c r="I88" s="10" t="s">
        <v>196</v>
      </c>
      <c r="J88" s="10"/>
      <c r="K88" s="10" t="str">
        <f>IFERROR(VLOOKUP(J88,dm_ts!$B$3:$C$24,2,0)," ")</f>
        <v xml:space="preserve"> </v>
      </c>
      <c r="L88" s="10"/>
      <c r="M88" s="10"/>
      <c r="O88" s="1" t="s">
        <v>380</v>
      </c>
      <c r="Q88" s="1" t="str">
        <f>IFERROR(VLOOKUP(P88,dm_ts!$G$4:$H$9,2,0)," ")</f>
        <v xml:space="preserve"> </v>
      </c>
      <c r="Z88" s="1">
        <v>0</v>
      </c>
      <c r="AA88" s="1" t="str">
        <f>IFERROR(VLOOKUP(Z88,dm_ts!$G$12:$H$14,2,0)," ")</f>
        <v xml:space="preserve"> </v>
      </c>
      <c r="AK88" s="1" t="str">
        <f>IFERROR(VLOOKUP(AJ88,dm_ts!$B$3:$C$24,2,0)," ")</f>
        <v xml:space="preserve"> </v>
      </c>
      <c r="AO88" s="1" t="str">
        <f t="shared" si="4"/>
        <v xml:space="preserve"> </v>
      </c>
      <c r="AQ88" s="1" t="str">
        <f>IFERROR(VLOOKUP(AP88,dm_ts!$G$4:$H$9,2,0)," ")</f>
        <v xml:space="preserve"> </v>
      </c>
      <c r="BB88" s="1" t="str">
        <f>IFERROR(VLOOKUP(BA88,dm_ts!$B$3:$C$24,2,0)," ")</f>
        <v xml:space="preserve"> </v>
      </c>
      <c r="BF88" s="1" t="str">
        <f t="shared" si="5"/>
        <v xml:space="preserve"> </v>
      </c>
      <c r="BH88" s="1" t="str">
        <f>IFERROR(VLOOKUP(BG88,dm_ts!$G$4:$H$9,2,0)," ")</f>
        <v xml:space="preserve"> </v>
      </c>
      <c r="DF88" s="1">
        <v>5000</v>
      </c>
      <c r="DG88" s="1">
        <v>2000</v>
      </c>
      <c r="DH88" s="1">
        <v>1</v>
      </c>
      <c r="DI88" s="1">
        <v>2</v>
      </c>
    </row>
    <row r="89" spans="1:113" x14ac:dyDescent="0.2">
      <c r="A89" s="1">
        <v>894</v>
      </c>
      <c r="B89" s="1" t="str">
        <f>VLOOKUP(A89,'[1]Danh muc huyen'!B$8:C$18,2,0)</f>
        <v xml:space="preserve">Huyện Thoại Sơn </v>
      </c>
      <c r="C89" s="1">
        <v>30697</v>
      </c>
      <c r="D89" s="9">
        <v>85</v>
      </c>
      <c r="E89" s="10" t="str">
        <f>VLOOKUP(C89,[1]DanhMuc_31_03_2012!B$7:C$173,2,0)</f>
        <v>Xã Vĩnh Trạch</v>
      </c>
      <c r="F89" s="10">
        <v>11</v>
      </c>
      <c r="G89" s="10" t="str">
        <f t="shared" si="3"/>
        <v>3069711</v>
      </c>
      <c r="H89" s="10" t="str">
        <f>VLOOKUP(VALUE(G89),[1]Danhmuc_31_3_2012!E$6:G$894,3,0)</f>
        <v>Ấp Vĩnh An</v>
      </c>
      <c r="I89" s="10" t="s">
        <v>195</v>
      </c>
      <c r="J89" s="10"/>
      <c r="K89" s="10" t="str">
        <f>IFERROR(VLOOKUP(J89,dm_ts!$B$3:$C$24,2,0)," ")</f>
        <v xml:space="preserve"> </v>
      </c>
      <c r="L89" s="10"/>
      <c r="M89" s="10"/>
      <c r="O89" s="1" t="s">
        <v>380</v>
      </c>
      <c r="Q89" s="1" t="str">
        <f>IFERROR(VLOOKUP(P89,dm_ts!$G$4:$H$9,2,0)," ")</f>
        <v xml:space="preserve"> </v>
      </c>
      <c r="Z89" s="1">
        <v>0</v>
      </c>
      <c r="AA89" s="1" t="str">
        <f>IFERROR(VLOOKUP(Z89,dm_ts!$G$12:$H$14,2,0)," ")</f>
        <v xml:space="preserve"> </v>
      </c>
      <c r="AK89" s="1" t="str">
        <f>IFERROR(VLOOKUP(AJ89,dm_ts!$B$3:$C$24,2,0)," ")</f>
        <v xml:space="preserve"> </v>
      </c>
      <c r="AO89" s="1" t="str">
        <f t="shared" si="4"/>
        <v xml:space="preserve"> </v>
      </c>
      <c r="AQ89" s="1" t="str">
        <f>IFERROR(VLOOKUP(AP89,dm_ts!$G$4:$H$9,2,0)," ")</f>
        <v xml:space="preserve"> </v>
      </c>
      <c r="BB89" s="1" t="str">
        <f>IFERROR(VLOOKUP(BA89,dm_ts!$B$3:$C$24,2,0)," ")</f>
        <v xml:space="preserve"> </v>
      </c>
      <c r="BF89" s="1" t="str">
        <f t="shared" si="5"/>
        <v xml:space="preserve"> </v>
      </c>
      <c r="BH89" s="1" t="str">
        <f>IFERROR(VLOOKUP(BG89,dm_ts!$G$4:$H$9,2,0)," ")</f>
        <v xml:space="preserve"> </v>
      </c>
      <c r="DF89" s="1">
        <v>5000</v>
      </c>
      <c r="DG89" s="1">
        <v>2000</v>
      </c>
      <c r="DH89" s="1">
        <v>1</v>
      </c>
      <c r="DI89" s="1">
        <v>2</v>
      </c>
    </row>
    <row r="90" spans="1:113" x14ac:dyDescent="0.2">
      <c r="A90" s="1">
        <v>894</v>
      </c>
      <c r="B90" s="1" t="str">
        <f>VLOOKUP(A90,'[1]Danh muc huyen'!B$8:C$18,2,0)</f>
        <v xml:space="preserve">Huyện Thoại Sơn </v>
      </c>
      <c r="C90" s="1">
        <v>30697</v>
      </c>
      <c r="D90" s="9">
        <v>86</v>
      </c>
      <c r="E90" s="10" t="str">
        <f>VLOOKUP(C90,[1]DanhMuc_31_03_2012!B$7:C$173,2,0)</f>
        <v>Xã Vĩnh Trạch</v>
      </c>
      <c r="F90" s="10">
        <v>11</v>
      </c>
      <c r="G90" s="10" t="str">
        <f t="shared" si="3"/>
        <v>3069711</v>
      </c>
      <c r="H90" s="10" t="str">
        <f>VLOOKUP(VALUE(G90),[1]Danhmuc_31_3_2012!E$6:G$894,3,0)</f>
        <v>Ấp Vĩnh An</v>
      </c>
      <c r="I90" s="10" t="s">
        <v>194</v>
      </c>
      <c r="J90" s="10"/>
      <c r="K90" s="10" t="str">
        <f>IFERROR(VLOOKUP(J90,dm_ts!$B$3:$C$24,2,0)," ")</f>
        <v xml:space="preserve"> </v>
      </c>
      <c r="L90" s="10"/>
      <c r="M90" s="10"/>
      <c r="O90" s="1" t="s">
        <v>380</v>
      </c>
      <c r="Q90" s="1" t="str">
        <f>IFERROR(VLOOKUP(P90,dm_ts!$G$4:$H$9,2,0)," ")</f>
        <v xml:space="preserve"> </v>
      </c>
      <c r="Z90" s="1">
        <v>0</v>
      </c>
      <c r="AA90" s="1" t="str">
        <f>IFERROR(VLOOKUP(Z90,dm_ts!$G$12:$H$14,2,0)," ")</f>
        <v xml:space="preserve"> </v>
      </c>
      <c r="AK90" s="1" t="str">
        <f>IFERROR(VLOOKUP(AJ90,dm_ts!$B$3:$C$24,2,0)," ")</f>
        <v xml:space="preserve"> </v>
      </c>
      <c r="AO90" s="1" t="str">
        <f t="shared" si="4"/>
        <v xml:space="preserve"> </v>
      </c>
      <c r="AQ90" s="1" t="str">
        <f>IFERROR(VLOOKUP(AP90,dm_ts!$G$4:$H$9,2,0)," ")</f>
        <v xml:space="preserve"> </v>
      </c>
      <c r="BB90" s="1" t="str">
        <f>IFERROR(VLOOKUP(BA90,dm_ts!$B$3:$C$24,2,0)," ")</f>
        <v xml:space="preserve"> </v>
      </c>
      <c r="BF90" s="1" t="str">
        <f t="shared" si="5"/>
        <v xml:space="preserve"> </v>
      </c>
      <c r="BH90" s="1" t="str">
        <f>IFERROR(VLOOKUP(BG90,dm_ts!$G$4:$H$9,2,0)," ")</f>
        <v xml:space="preserve"> </v>
      </c>
      <c r="DF90" s="1">
        <v>8000</v>
      </c>
      <c r="DG90" s="1">
        <v>4000</v>
      </c>
      <c r="DH90" s="1">
        <v>1</v>
      </c>
      <c r="DI90" s="1">
        <v>2</v>
      </c>
    </row>
    <row r="91" spans="1:113" x14ac:dyDescent="0.2">
      <c r="A91" s="1">
        <v>894</v>
      </c>
      <c r="B91" s="1" t="str">
        <f>VLOOKUP(A91,'[1]Danh muc huyen'!B$8:C$18,2,0)</f>
        <v xml:space="preserve">Huyện Thoại Sơn </v>
      </c>
      <c r="C91" s="1">
        <v>30697</v>
      </c>
      <c r="D91" s="9">
        <v>87</v>
      </c>
      <c r="E91" s="10" t="str">
        <f>VLOOKUP(C91,[1]DanhMuc_31_03_2012!B$7:C$173,2,0)</f>
        <v>Xã Vĩnh Trạch</v>
      </c>
      <c r="F91" s="10">
        <v>13</v>
      </c>
      <c r="G91" s="10" t="str">
        <f t="shared" si="3"/>
        <v>3069713</v>
      </c>
      <c r="H91" s="10" t="str">
        <f>VLOOKUP(VALUE(G91),[1]Danhmuc_31_3_2012!E$6:G$894,3,0)</f>
        <v>Ấp Vĩnh Tây</v>
      </c>
      <c r="I91" s="10" t="s">
        <v>198</v>
      </c>
      <c r="J91" s="10">
        <v>1</v>
      </c>
      <c r="K91" s="10" t="str">
        <f>IFERROR(VLOOKUP(J91,dm_ts!$B$3:$C$24,2,0)," ")</f>
        <v>Cá tra</v>
      </c>
      <c r="L91" s="10">
        <v>20000</v>
      </c>
      <c r="M91" s="10">
        <v>10000</v>
      </c>
      <c r="N91" s="1">
        <v>1</v>
      </c>
      <c r="O91" s="1" t="s">
        <v>381</v>
      </c>
      <c r="P91" s="1">
        <v>1</v>
      </c>
      <c r="Q91" s="1" t="str">
        <f>IFERROR(VLOOKUP(P91,dm_ts!$G$4:$H$9,2,0)," ")</f>
        <v>VietGap</v>
      </c>
      <c r="R91" s="1">
        <v>20000</v>
      </c>
      <c r="S91" s="1">
        <v>3033141296</v>
      </c>
      <c r="T91" s="1">
        <v>0.6</v>
      </c>
      <c r="U91" s="1">
        <v>1004</v>
      </c>
      <c r="V91" s="1">
        <v>150</v>
      </c>
      <c r="W91" s="1">
        <v>43330</v>
      </c>
      <c r="X91" s="1">
        <v>43209</v>
      </c>
      <c r="Y91" s="1">
        <v>500</v>
      </c>
      <c r="Z91" s="1">
        <v>1</v>
      </c>
      <c r="AA91" s="1" t="str">
        <f>IFERROR(VLOOKUP(Z91,dm_ts!$G$12:$H$14,2,0)," ")</f>
        <v>Chế biến XK</v>
      </c>
      <c r="AK91" s="1" t="str">
        <f>IFERROR(VLOOKUP(AJ91,dm_ts!$B$3:$C$24,2,0)," ")</f>
        <v xml:space="preserve"> </v>
      </c>
      <c r="AO91" s="1" t="str">
        <f t="shared" si="4"/>
        <v xml:space="preserve"> </v>
      </c>
      <c r="AQ91" s="1" t="str">
        <f>IFERROR(VLOOKUP(AP91,dm_ts!$G$4:$H$9,2,0)," ")</f>
        <v xml:space="preserve"> </v>
      </c>
      <c r="BB91" s="1" t="str">
        <f>IFERROR(VLOOKUP(BA91,dm_ts!$B$3:$C$24,2,0)," ")</f>
        <v xml:space="preserve"> </v>
      </c>
      <c r="BF91" s="1" t="str">
        <f t="shared" si="5"/>
        <v xml:space="preserve"> </v>
      </c>
      <c r="BH91" s="1" t="str">
        <f>IFERROR(VLOOKUP(BG91,dm_ts!$G$4:$H$9,2,0)," ")</f>
        <v xml:space="preserve"> </v>
      </c>
      <c r="DF91" s="1">
        <v>15000</v>
      </c>
      <c r="DG91" s="1">
        <v>10000</v>
      </c>
      <c r="DH91" s="1">
        <v>1</v>
      </c>
      <c r="DI91" s="1">
        <v>2</v>
      </c>
    </row>
    <row r="92" spans="1:113" x14ac:dyDescent="0.2">
      <c r="A92" s="1">
        <v>894</v>
      </c>
      <c r="B92" s="1" t="str">
        <f>VLOOKUP(A92,'[1]Danh muc huyen'!B$8:C$18,2,0)</f>
        <v xml:space="preserve">Huyện Thoại Sơn </v>
      </c>
      <c r="C92" s="1">
        <v>30697</v>
      </c>
      <c r="D92" s="9">
        <v>88</v>
      </c>
      <c r="E92" s="10" t="str">
        <f>VLOOKUP(C92,[1]DanhMuc_31_03_2012!B$7:C$173,2,0)</f>
        <v>Xã Vĩnh Trạch</v>
      </c>
      <c r="F92" s="10">
        <v>13</v>
      </c>
      <c r="G92" s="10" t="str">
        <f t="shared" si="3"/>
        <v>3069713</v>
      </c>
      <c r="H92" s="10" t="str">
        <f>VLOOKUP(VALUE(G92),[1]Danhmuc_31_3_2012!E$6:G$894,3,0)</f>
        <v>Ấp Vĩnh Tây</v>
      </c>
      <c r="I92" s="10" t="s">
        <v>197</v>
      </c>
      <c r="J92" s="10">
        <v>1</v>
      </c>
      <c r="K92" s="10" t="str">
        <f>IFERROR(VLOOKUP(J92,dm_ts!$B$3:$C$24,2,0)," ")</f>
        <v>Cá tra</v>
      </c>
      <c r="L92" s="10">
        <v>30000</v>
      </c>
      <c r="M92" s="10">
        <v>20000</v>
      </c>
      <c r="N92" s="1">
        <v>1</v>
      </c>
      <c r="O92" s="1" t="s">
        <v>381</v>
      </c>
      <c r="P92" s="1">
        <v>1</v>
      </c>
      <c r="Q92" s="1" t="str">
        <f>IFERROR(VLOOKUP(P92,dm_ts!$G$4:$H$9,2,0)," ")</f>
        <v>VietGap</v>
      </c>
      <c r="R92" s="1">
        <v>30000</v>
      </c>
      <c r="S92" s="1">
        <v>3033141296</v>
      </c>
      <c r="T92" s="1">
        <v>0.8</v>
      </c>
      <c r="U92" s="1">
        <v>1006</v>
      </c>
      <c r="V92" s="1">
        <v>150</v>
      </c>
      <c r="W92" s="1">
        <v>43330</v>
      </c>
      <c r="X92" s="1">
        <v>43209</v>
      </c>
      <c r="Y92" s="1">
        <v>700</v>
      </c>
      <c r="Z92" s="1">
        <v>1</v>
      </c>
      <c r="AA92" s="1" t="str">
        <f>IFERROR(VLOOKUP(Z92,dm_ts!$G$12:$H$14,2,0)," ")</f>
        <v>Chế biến XK</v>
      </c>
      <c r="AK92" s="1" t="str">
        <f>IFERROR(VLOOKUP(AJ92,dm_ts!$B$3:$C$24,2,0)," ")</f>
        <v xml:space="preserve"> </v>
      </c>
      <c r="AO92" s="1" t="str">
        <f t="shared" si="4"/>
        <v xml:space="preserve"> </v>
      </c>
      <c r="AQ92" s="1" t="str">
        <f>IFERROR(VLOOKUP(AP92,dm_ts!$G$4:$H$9,2,0)," ")</f>
        <v xml:space="preserve"> </v>
      </c>
      <c r="BB92" s="1" t="str">
        <f>IFERROR(VLOOKUP(BA92,dm_ts!$B$3:$C$24,2,0)," ")</f>
        <v xml:space="preserve"> </v>
      </c>
      <c r="BF92" s="1" t="str">
        <f t="shared" si="5"/>
        <v xml:space="preserve"> </v>
      </c>
      <c r="BH92" s="1" t="str">
        <f>IFERROR(VLOOKUP(BG92,dm_ts!$G$4:$H$9,2,0)," ")</f>
        <v xml:space="preserve"> </v>
      </c>
      <c r="DF92" s="1">
        <v>86000</v>
      </c>
      <c r="DG92" s="1">
        <v>60000</v>
      </c>
      <c r="DH92" s="1">
        <v>9</v>
      </c>
      <c r="DI92" s="1">
        <v>2</v>
      </c>
    </row>
    <row r="93" spans="1:113" x14ac:dyDescent="0.2">
      <c r="A93" s="1">
        <v>894</v>
      </c>
      <c r="B93" s="1" t="str">
        <f>VLOOKUP(A93,'[1]Danh muc huyen'!B$8:C$18,2,0)</f>
        <v xml:space="preserve">Huyện Thoại Sơn </v>
      </c>
      <c r="C93" s="1">
        <v>30697</v>
      </c>
      <c r="D93" s="9">
        <v>89</v>
      </c>
      <c r="E93" s="10" t="str">
        <f>VLOOKUP(C93,[1]DanhMuc_31_03_2012!B$7:C$173,2,0)</f>
        <v>Xã Vĩnh Trạch</v>
      </c>
      <c r="F93" s="10">
        <v>13</v>
      </c>
      <c r="G93" s="10" t="str">
        <f t="shared" si="3"/>
        <v>3069713</v>
      </c>
      <c r="H93" s="10" t="str">
        <f>VLOOKUP(VALUE(G93),[1]Danhmuc_31_3_2012!E$6:G$894,3,0)</f>
        <v>Ấp Vĩnh Tây</v>
      </c>
      <c r="I93" s="10" t="s">
        <v>199</v>
      </c>
      <c r="J93" s="10"/>
      <c r="K93" s="10" t="str">
        <f>IFERROR(VLOOKUP(J93,dm_ts!$B$3:$C$24,2,0)," ")</f>
        <v xml:space="preserve"> </v>
      </c>
      <c r="L93" s="10"/>
      <c r="M93" s="10"/>
      <c r="O93" s="1" t="s">
        <v>380</v>
      </c>
      <c r="Q93" s="1" t="str">
        <f>IFERROR(VLOOKUP(P93,dm_ts!$G$4:$H$9,2,0)," ")</f>
        <v xml:space="preserve"> </v>
      </c>
      <c r="Z93" s="1">
        <v>0</v>
      </c>
      <c r="AA93" s="1" t="str">
        <f>IFERROR(VLOOKUP(Z93,dm_ts!$G$12:$H$14,2,0)," ")</f>
        <v xml:space="preserve"> </v>
      </c>
      <c r="AK93" s="1" t="str">
        <f>IFERROR(VLOOKUP(AJ93,dm_ts!$B$3:$C$24,2,0)," ")</f>
        <v xml:space="preserve"> </v>
      </c>
      <c r="AO93" s="1" t="str">
        <f t="shared" si="4"/>
        <v xml:space="preserve"> </v>
      </c>
      <c r="AQ93" s="1" t="str">
        <f>IFERROR(VLOOKUP(AP93,dm_ts!$G$4:$H$9,2,0)," ")</f>
        <v xml:space="preserve"> </v>
      </c>
      <c r="BB93" s="1" t="str">
        <f>IFERROR(VLOOKUP(BA93,dm_ts!$B$3:$C$24,2,0)," ")</f>
        <v xml:space="preserve"> </v>
      </c>
      <c r="BF93" s="1" t="str">
        <f t="shared" si="5"/>
        <v xml:space="preserve"> </v>
      </c>
      <c r="BH93" s="1" t="str">
        <f>IFERROR(VLOOKUP(BG93,dm_ts!$G$4:$H$9,2,0)," ")</f>
        <v xml:space="preserve"> </v>
      </c>
      <c r="DF93" s="1">
        <v>5000</v>
      </c>
      <c r="DG93" s="1">
        <v>3000</v>
      </c>
      <c r="DH93" s="1">
        <v>1</v>
      </c>
      <c r="DI93" s="1">
        <v>2</v>
      </c>
    </row>
    <row r="94" spans="1:113" x14ac:dyDescent="0.2">
      <c r="A94" s="1">
        <v>894</v>
      </c>
      <c r="B94" s="1" t="str">
        <f>VLOOKUP(A94,'[1]Danh muc huyen'!B$8:C$18,2,0)</f>
        <v xml:space="preserve">Huyện Thoại Sơn </v>
      </c>
      <c r="C94" s="1">
        <v>30697</v>
      </c>
      <c r="D94" s="9">
        <v>90</v>
      </c>
      <c r="E94" s="10" t="str">
        <f>VLOOKUP(C94,[1]DanhMuc_31_03_2012!B$7:C$173,2,0)</f>
        <v>Xã Vĩnh Trạch</v>
      </c>
      <c r="F94" s="10">
        <v>13</v>
      </c>
      <c r="G94" s="10" t="str">
        <f t="shared" si="3"/>
        <v>3069713</v>
      </c>
      <c r="H94" s="10" t="str">
        <f>VLOOKUP(VALUE(G94),[1]Danhmuc_31_3_2012!E$6:G$894,3,0)</f>
        <v>Ấp Vĩnh Tây</v>
      </c>
      <c r="I94" s="10" t="s">
        <v>201</v>
      </c>
      <c r="J94" s="10"/>
      <c r="K94" s="10" t="str">
        <f>IFERROR(VLOOKUP(J94,dm_ts!$B$3:$C$24,2,0)," ")</f>
        <v xml:space="preserve"> </v>
      </c>
      <c r="L94" s="10"/>
      <c r="M94" s="10"/>
      <c r="O94" s="1" t="s">
        <v>380</v>
      </c>
      <c r="Q94" s="1" t="str">
        <f>IFERROR(VLOOKUP(P94,dm_ts!$G$4:$H$9,2,0)," ")</f>
        <v xml:space="preserve"> </v>
      </c>
      <c r="Z94" s="1">
        <v>0</v>
      </c>
      <c r="AA94" s="1" t="str">
        <f>IFERROR(VLOOKUP(Z94,dm_ts!$G$12:$H$14,2,0)," ")</f>
        <v xml:space="preserve"> </v>
      </c>
      <c r="AK94" s="1" t="str">
        <f>IFERROR(VLOOKUP(AJ94,dm_ts!$B$3:$C$24,2,0)," ")</f>
        <v xml:space="preserve"> </v>
      </c>
      <c r="AO94" s="1" t="str">
        <f t="shared" si="4"/>
        <v xml:space="preserve"> </v>
      </c>
      <c r="AQ94" s="1" t="str">
        <f>IFERROR(VLOOKUP(AP94,dm_ts!$G$4:$H$9,2,0)," ")</f>
        <v xml:space="preserve"> </v>
      </c>
      <c r="BB94" s="1" t="str">
        <f>IFERROR(VLOOKUP(BA94,dm_ts!$B$3:$C$24,2,0)," ")</f>
        <v xml:space="preserve"> </v>
      </c>
      <c r="BF94" s="1" t="str">
        <f t="shared" si="5"/>
        <v xml:space="preserve"> </v>
      </c>
      <c r="BH94" s="1" t="str">
        <f>IFERROR(VLOOKUP(BG94,dm_ts!$G$4:$H$9,2,0)," ")</f>
        <v xml:space="preserve"> </v>
      </c>
      <c r="DF94" s="1">
        <v>5000</v>
      </c>
      <c r="DG94" s="1">
        <v>3000</v>
      </c>
      <c r="DH94" s="1">
        <v>1</v>
      </c>
      <c r="DI94" s="1">
        <v>1</v>
      </c>
    </row>
    <row r="95" spans="1:113" x14ac:dyDescent="0.2">
      <c r="A95" s="1">
        <v>894</v>
      </c>
      <c r="B95" s="1" t="str">
        <f>VLOOKUP(A95,'[1]Danh muc huyen'!B$8:C$18,2,0)</f>
        <v xml:space="preserve">Huyện Thoại Sơn </v>
      </c>
      <c r="C95" s="1">
        <v>30697</v>
      </c>
      <c r="D95" s="9">
        <v>91</v>
      </c>
      <c r="E95" s="10" t="str">
        <f>VLOOKUP(C95,[1]DanhMuc_31_03_2012!B$7:C$173,2,0)</f>
        <v>Xã Vĩnh Trạch</v>
      </c>
      <c r="F95" s="10">
        <v>13</v>
      </c>
      <c r="G95" s="10" t="str">
        <f t="shared" ref="G95:G158" si="6">TEXT(C95,"00000")&amp;TEXT(F95,"00")</f>
        <v>3069713</v>
      </c>
      <c r="H95" s="10" t="str">
        <f>VLOOKUP(VALUE(G95),[1]Danhmuc_31_3_2012!E$6:G$894,3,0)</f>
        <v>Ấp Vĩnh Tây</v>
      </c>
      <c r="I95" s="10" t="s">
        <v>200</v>
      </c>
      <c r="J95" s="10"/>
      <c r="K95" s="10" t="str">
        <f>IFERROR(VLOOKUP(J95,dm_ts!$B$3:$C$24,2,0)," ")</f>
        <v xml:space="preserve"> </v>
      </c>
      <c r="L95" s="10"/>
      <c r="M95" s="10"/>
      <c r="O95" s="1" t="s">
        <v>380</v>
      </c>
      <c r="Q95" s="1" t="str">
        <f>IFERROR(VLOOKUP(P95,dm_ts!$G$4:$H$9,2,0)," ")</f>
        <v xml:space="preserve"> </v>
      </c>
      <c r="Z95" s="1">
        <v>0</v>
      </c>
      <c r="AA95" s="1" t="str">
        <f>IFERROR(VLOOKUP(Z95,dm_ts!$G$12:$H$14,2,0)," ")</f>
        <v xml:space="preserve"> </v>
      </c>
      <c r="AK95" s="1" t="str">
        <f>IFERROR(VLOOKUP(AJ95,dm_ts!$B$3:$C$24,2,0)," ")</f>
        <v xml:space="preserve"> </v>
      </c>
      <c r="AO95" s="1" t="str">
        <f t="shared" ref="AO95:AO158" si="7">IF(AN95=1,"thâm canh",IF(AN95=2,"bán thâm canh",IF(AN95=3,"quảng canh"," ")))</f>
        <v xml:space="preserve"> </v>
      </c>
      <c r="AQ95" s="1" t="str">
        <f>IFERROR(VLOOKUP(AP95,dm_ts!$G$4:$H$9,2,0)," ")</f>
        <v xml:space="preserve"> </v>
      </c>
      <c r="BB95" s="1" t="str">
        <f>IFERROR(VLOOKUP(BA95,dm_ts!$B$3:$C$24,2,0)," ")</f>
        <v xml:space="preserve"> </v>
      </c>
      <c r="BF95" s="1" t="str">
        <f t="shared" ref="BF95:BF158" si="8">IF(BE95=1,"thâm canh",IF(BE95=2,"bán thâm canh",IF(BE95=3,"quảng canh"," ")))</f>
        <v xml:space="preserve"> </v>
      </c>
      <c r="BH95" s="1" t="str">
        <f>IFERROR(VLOOKUP(BG95,dm_ts!$G$4:$H$9,2,0)," ")</f>
        <v xml:space="preserve"> </v>
      </c>
      <c r="DF95" s="1">
        <v>10000</v>
      </c>
      <c r="DG95" s="1">
        <v>8000</v>
      </c>
      <c r="DH95" s="1">
        <v>1</v>
      </c>
      <c r="DI95" s="1">
        <v>2</v>
      </c>
    </row>
    <row r="96" spans="1:113" x14ac:dyDescent="0.2">
      <c r="A96" s="1">
        <v>894</v>
      </c>
      <c r="B96" s="1" t="str">
        <f>VLOOKUP(A96,'[1]Danh muc huyen'!B$8:C$18,2,0)</f>
        <v xml:space="preserve">Huyện Thoại Sơn </v>
      </c>
      <c r="C96" s="1">
        <v>30700</v>
      </c>
      <c r="D96" s="9">
        <v>92</v>
      </c>
      <c r="E96" s="10" t="str">
        <f>VLOOKUP(C96,[1]DanhMuc_31_03_2012!B$7:C$173,2,0)</f>
        <v>Xã Phú Thuận</v>
      </c>
      <c r="F96" s="10">
        <v>1</v>
      </c>
      <c r="G96" s="10" t="str">
        <f t="shared" si="6"/>
        <v>3070001</v>
      </c>
      <c r="H96" s="10" t="str">
        <f>VLOOKUP(VALUE(G96),[1]Danhmuc_31_3_2012!E$6:G$894,3,0)</f>
        <v>Ấp Kinh Đào</v>
      </c>
      <c r="I96" s="10" t="s">
        <v>208</v>
      </c>
      <c r="J96" s="10">
        <v>4</v>
      </c>
      <c r="K96" s="10" t="str">
        <f>IFERROR(VLOOKUP(J96,dm_ts!$B$3:$C$24,2,0)," ")</f>
        <v>Cá rô phi</v>
      </c>
      <c r="L96" s="10">
        <v>6000</v>
      </c>
      <c r="M96" s="10">
        <v>5000</v>
      </c>
      <c r="N96" s="1">
        <v>3</v>
      </c>
      <c r="O96" s="1" t="s">
        <v>378</v>
      </c>
      <c r="P96" s="1">
        <v>0</v>
      </c>
      <c r="Q96" s="1" t="str">
        <f>IFERROR(VLOOKUP(P96,dm_ts!$G$4:$H$9,2,0)," ")</f>
        <v xml:space="preserve"> </v>
      </c>
      <c r="T96" s="1">
        <v>0.01</v>
      </c>
      <c r="U96" s="1">
        <v>1</v>
      </c>
      <c r="V96" s="1">
        <v>200</v>
      </c>
      <c r="W96" s="1">
        <v>43149</v>
      </c>
      <c r="X96" s="1">
        <v>43150</v>
      </c>
      <c r="Y96" s="1">
        <v>2</v>
      </c>
      <c r="Z96" s="1">
        <v>2</v>
      </c>
      <c r="AA96" s="1" t="str">
        <f>IFERROR(VLOOKUP(Z96,dm_ts!$G$12:$H$14,2,0)," ")</f>
        <v>Tiêu thụ nội địa</v>
      </c>
      <c r="AK96" s="1" t="str">
        <f>IFERROR(VLOOKUP(AJ96,dm_ts!$B$3:$C$24,2,0)," ")</f>
        <v xml:space="preserve"> </v>
      </c>
      <c r="AO96" s="1" t="str">
        <f t="shared" si="7"/>
        <v xml:space="preserve"> </v>
      </c>
      <c r="AQ96" s="1" t="str">
        <f>IFERROR(VLOOKUP(AP96,dm_ts!$G$4:$H$9,2,0)," ")</f>
        <v xml:space="preserve"> </v>
      </c>
      <c r="BB96" s="1" t="str">
        <f>IFERROR(VLOOKUP(BA96,dm_ts!$B$3:$C$24,2,0)," ")</f>
        <v xml:space="preserve"> </v>
      </c>
      <c r="BF96" s="1" t="str">
        <f t="shared" si="8"/>
        <v xml:space="preserve"> </v>
      </c>
      <c r="BH96" s="1" t="str">
        <f>IFERROR(VLOOKUP(BG96,dm_ts!$G$4:$H$9,2,0)," ")</f>
        <v xml:space="preserve"> </v>
      </c>
    </row>
    <row r="97" spans="1:113" x14ac:dyDescent="0.2">
      <c r="A97" s="1">
        <v>894</v>
      </c>
      <c r="B97" s="1" t="str">
        <f>VLOOKUP(A97,'[1]Danh muc huyen'!B$8:C$18,2,0)</f>
        <v xml:space="preserve">Huyện Thoại Sơn </v>
      </c>
      <c r="C97" s="1">
        <v>30700</v>
      </c>
      <c r="D97" s="9">
        <v>93</v>
      </c>
      <c r="E97" s="10" t="str">
        <f>VLOOKUP(C97,[1]DanhMuc_31_03_2012!B$7:C$173,2,0)</f>
        <v>Xã Phú Thuận</v>
      </c>
      <c r="F97" s="10">
        <v>1</v>
      </c>
      <c r="G97" s="10" t="str">
        <f t="shared" si="6"/>
        <v>3070001</v>
      </c>
      <c r="H97" s="10" t="str">
        <f>VLOOKUP(VALUE(G97),[1]Danhmuc_31_3_2012!E$6:G$894,3,0)</f>
        <v>Ấp Kinh Đào</v>
      </c>
      <c r="I97" s="10" t="s">
        <v>207</v>
      </c>
      <c r="J97" s="10">
        <v>6</v>
      </c>
      <c r="K97" s="10" t="str">
        <f>IFERROR(VLOOKUP(J97,dm_ts!$B$3:$C$24,2,0)," ")</f>
        <v>Cá trê</v>
      </c>
      <c r="L97" s="10">
        <v>4000</v>
      </c>
      <c r="M97" s="10">
        <v>3200</v>
      </c>
      <c r="N97" s="1">
        <v>1</v>
      </c>
      <c r="O97" s="1" t="s">
        <v>381</v>
      </c>
      <c r="P97" s="1">
        <v>0</v>
      </c>
      <c r="Q97" s="1" t="str">
        <f>IFERROR(VLOOKUP(P97,dm_ts!$G$4:$H$9,2,0)," ")</f>
        <v xml:space="preserve"> </v>
      </c>
      <c r="T97" s="1">
        <v>0.1</v>
      </c>
      <c r="U97" s="1">
        <v>11</v>
      </c>
      <c r="V97" s="1">
        <v>400</v>
      </c>
      <c r="W97" s="1">
        <v>43299</v>
      </c>
      <c r="X97" s="1">
        <v>43422</v>
      </c>
      <c r="Y97" s="1">
        <v>10</v>
      </c>
      <c r="Z97" s="1">
        <v>2</v>
      </c>
      <c r="AA97" s="1" t="str">
        <f>IFERROR(VLOOKUP(Z97,dm_ts!$G$12:$H$14,2,0)," ")</f>
        <v>Tiêu thụ nội địa</v>
      </c>
      <c r="AK97" s="1" t="str">
        <f>IFERROR(VLOOKUP(AJ97,dm_ts!$B$3:$C$24,2,0)," ")</f>
        <v xml:space="preserve"> </v>
      </c>
      <c r="AO97" s="1" t="str">
        <f t="shared" si="7"/>
        <v xml:space="preserve"> </v>
      </c>
      <c r="AQ97" s="1" t="str">
        <f>IFERROR(VLOOKUP(AP97,dm_ts!$G$4:$H$9,2,0)," ")</f>
        <v xml:space="preserve"> </v>
      </c>
      <c r="BB97" s="1" t="str">
        <f>IFERROR(VLOOKUP(BA97,dm_ts!$B$3:$C$24,2,0)," ")</f>
        <v xml:space="preserve"> </v>
      </c>
      <c r="BF97" s="1" t="str">
        <f t="shared" si="8"/>
        <v xml:space="preserve"> </v>
      </c>
      <c r="BH97" s="1" t="str">
        <f>IFERROR(VLOOKUP(BG97,dm_ts!$G$4:$H$9,2,0)," ")</f>
        <v xml:space="preserve"> </v>
      </c>
      <c r="BR97" s="1">
        <v>6</v>
      </c>
      <c r="BS97" s="1">
        <v>1</v>
      </c>
      <c r="BT97" s="1">
        <v>43299</v>
      </c>
      <c r="BU97" s="1">
        <v>43119</v>
      </c>
      <c r="BV97" s="1">
        <v>3200</v>
      </c>
      <c r="BW97" s="1">
        <v>10</v>
      </c>
      <c r="BX97" s="1">
        <v>500</v>
      </c>
    </row>
    <row r="98" spans="1:113" x14ac:dyDescent="0.2">
      <c r="A98" s="1">
        <v>894</v>
      </c>
      <c r="B98" s="1" t="str">
        <f>VLOOKUP(A98,'[1]Danh muc huyen'!B$8:C$18,2,0)</f>
        <v xml:space="preserve">Huyện Thoại Sơn </v>
      </c>
      <c r="C98" s="1">
        <v>30700</v>
      </c>
      <c r="D98" s="9">
        <v>94</v>
      </c>
      <c r="E98" s="10" t="str">
        <f>VLOOKUP(C98,[1]DanhMuc_31_03_2012!B$7:C$173,2,0)</f>
        <v>Xã Phú Thuận</v>
      </c>
      <c r="F98" s="10">
        <v>1</v>
      </c>
      <c r="G98" s="10" t="str">
        <f t="shared" si="6"/>
        <v>3070001</v>
      </c>
      <c r="H98" s="10" t="str">
        <f>VLOOKUP(VALUE(G98),[1]Danhmuc_31_3_2012!E$6:G$894,3,0)</f>
        <v>Ấp Kinh Đào</v>
      </c>
      <c r="I98" s="10" t="s">
        <v>197</v>
      </c>
      <c r="J98" s="10"/>
      <c r="K98" s="10" t="str">
        <f>IFERROR(VLOOKUP(J98,dm_ts!$B$3:$C$24,2,0)," ")</f>
        <v xml:space="preserve"> </v>
      </c>
      <c r="L98" s="10"/>
      <c r="M98" s="10"/>
      <c r="O98" s="1" t="s">
        <v>380</v>
      </c>
      <c r="Q98" s="1" t="str">
        <f>IFERROR(VLOOKUP(P98,dm_ts!$G$4:$H$9,2,0)," ")</f>
        <v xml:space="preserve"> </v>
      </c>
      <c r="Z98" s="1">
        <v>0</v>
      </c>
      <c r="AA98" s="1" t="str">
        <f>IFERROR(VLOOKUP(Z98,dm_ts!$G$12:$H$14,2,0)," ")</f>
        <v xml:space="preserve"> </v>
      </c>
      <c r="AK98" s="1" t="str">
        <f>IFERROR(VLOOKUP(AJ98,dm_ts!$B$3:$C$24,2,0)," ")</f>
        <v xml:space="preserve"> </v>
      </c>
      <c r="AO98" s="1" t="str">
        <f t="shared" si="7"/>
        <v xml:space="preserve"> </v>
      </c>
      <c r="AQ98" s="1" t="str">
        <f>IFERROR(VLOOKUP(AP98,dm_ts!$G$4:$H$9,2,0)," ")</f>
        <v xml:space="preserve"> </v>
      </c>
      <c r="BB98" s="1" t="str">
        <f>IFERROR(VLOOKUP(BA98,dm_ts!$B$3:$C$24,2,0)," ")</f>
        <v xml:space="preserve"> </v>
      </c>
      <c r="BF98" s="1" t="str">
        <f t="shared" si="8"/>
        <v xml:space="preserve"> </v>
      </c>
      <c r="BH98" s="1" t="str">
        <f>IFERROR(VLOOKUP(BG98,dm_ts!$G$4:$H$9,2,0)," ")</f>
        <v xml:space="preserve"> </v>
      </c>
      <c r="DF98" s="1">
        <v>18000</v>
      </c>
      <c r="DG98" s="1">
        <v>18000</v>
      </c>
      <c r="DH98" s="1">
        <v>1</v>
      </c>
      <c r="DI98" s="1">
        <v>2</v>
      </c>
    </row>
    <row r="99" spans="1:113" x14ac:dyDescent="0.2">
      <c r="A99" s="1">
        <v>894</v>
      </c>
      <c r="B99" s="1" t="str">
        <f>VLOOKUP(A99,'[1]Danh muc huyen'!B$8:C$18,2,0)</f>
        <v xml:space="preserve">Huyện Thoại Sơn </v>
      </c>
      <c r="C99" s="1">
        <v>30700</v>
      </c>
      <c r="D99" s="9">
        <v>95</v>
      </c>
      <c r="E99" s="10" t="str">
        <f>VLOOKUP(C99,[1]DanhMuc_31_03_2012!B$7:C$173,2,0)</f>
        <v>Xã Phú Thuận</v>
      </c>
      <c r="F99" s="10">
        <v>1</v>
      </c>
      <c r="G99" s="10" t="str">
        <f t="shared" si="6"/>
        <v>3070001</v>
      </c>
      <c r="H99" s="10" t="str">
        <f>VLOOKUP(VALUE(G99),[1]Danhmuc_31_3_2012!E$6:G$894,3,0)</f>
        <v>Ấp Kinh Đào</v>
      </c>
      <c r="I99" s="10" t="s">
        <v>203</v>
      </c>
      <c r="J99" s="10">
        <v>1</v>
      </c>
      <c r="K99" s="10" t="str">
        <f>IFERROR(VLOOKUP(J99,dm_ts!$B$3:$C$24,2,0)," ")</f>
        <v>Cá tra</v>
      </c>
      <c r="L99" s="10">
        <v>4000</v>
      </c>
      <c r="M99" s="10">
        <v>1500</v>
      </c>
      <c r="N99" s="1">
        <v>3</v>
      </c>
      <c r="O99" s="1" t="s">
        <v>378</v>
      </c>
      <c r="P99" s="1">
        <v>0</v>
      </c>
      <c r="Q99" s="1" t="str">
        <f>IFERROR(VLOOKUP(P99,dm_ts!$G$4:$H$9,2,0)," ")</f>
        <v xml:space="preserve"> </v>
      </c>
      <c r="T99" s="1">
        <v>0.01</v>
      </c>
      <c r="U99" s="1">
        <v>4.5</v>
      </c>
      <c r="V99" s="1">
        <v>100</v>
      </c>
      <c r="W99" s="1">
        <v>43238</v>
      </c>
      <c r="X99" s="1">
        <v>43239</v>
      </c>
      <c r="Y99" s="1">
        <v>1.5</v>
      </c>
      <c r="Z99" s="1">
        <v>2</v>
      </c>
      <c r="AA99" s="1" t="str">
        <f>IFERROR(VLOOKUP(Z99,dm_ts!$G$12:$H$14,2,0)," ")</f>
        <v>Tiêu thụ nội địa</v>
      </c>
      <c r="AK99" s="1" t="str">
        <f>IFERROR(VLOOKUP(AJ99,dm_ts!$B$3:$C$24,2,0)," ")</f>
        <v xml:space="preserve"> </v>
      </c>
      <c r="AO99" s="1" t="str">
        <f t="shared" si="7"/>
        <v xml:space="preserve"> </v>
      </c>
      <c r="AQ99" s="1" t="str">
        <f>IFERROR(VLOOKUP(AP99,dm_ts!$G$4:$H$9,2,0)," ")</f>
        <v xml:space="preserve"> </v>
      </c>
      <c r="BB99" s="1" t="str">
        <f>IFERROR(VLOOKUP(BA99,dm_ts!$B$3:$C$24,2,0)," ")</f>
        <v xml:space="preserve"> </v>
      </c>
      <c r="BF99" s="1" t="str">
        <f t="shared" si="8"/>
        <v xml:space="preserve"> </v>
      </c>
      <c r="BH99" s="1" t="str">
        <f>IFERROR(VLOOKUP(BG99,dm_ts!$G$4:$H$9,2,0)," ")</f>
        <v xml:space="preserve"> </v>
      </c>
      <c r="DF99" s="1">
        <v>4000</v>
      </c>
      <c r="DG99" s="1">
        <v>1500</v>
      </c>
      <c r="DH99" s="1">
        <v>1</v>
      </c>
      <c r="DI99" s="1">
        <v>2</v>
      </c>
    </row>
    <row r="100" spans="1:113" x14ac:dyDescent="0.2">
      <c r="A100" s="1">
        <v>894</v>
      </c>
      <c r="B100" s="1" t="str">
        <f>VLOOKUP(A100,'[1]Danh muc huyen'!B$8:C$18,2,0)</f>
        <v xml:space="preserve">Huyện Thoại Sơn </v>
      </c>
      <c r="C100" s="1">
        <v>30700</v>
      </c>
      <c r="D100" s="9">
        <v>96</v>
      </c>
      <c r="E100" s="10" t="str">
        <f>VLOOKUP(C100,[1]DanhMuc_31_03_2012!B$7:C$173,2,0)</f>
        <v>Xã Phú Thuận</v>
      </c>
      <c r="F100" s="10">
        <v>1</v>
      </c>
      <c r="G100" s="10" t="str">
        <f t="shared" si="6"/>
        <v>3070001</v>
      </c>
      <c r="H100" s="10" t="str">
        <f>VLOOKUP(VALUE(G100),[1]Danhmuc_31_3_2012!E$6:G$894,3,0)</f>
        <v>Ấp Kinh Đào</v>
      </c>
      <c r="I100" s="10" t="s">
        <v>206</v>
      </c>
      <c r="J100" s="10">
        <v>4</v>
      </c>
      <c r="K100" s="10" t="str">
        <f>IFERROR(VLOOKUP(J100,dm_ts!$B$3:$C$24,2,0)," ")</f>
        <v>Cá rô phi</v>
      </c>
      <c r="L100" s="10">
        <v>4000</v>
      </c>
      <c r="M100" s="10">
        <v>3600</v>
      </c>
      <c r="N100" s="1">
        <v>3</v>
      </c>
      <c r="O100" s="1" t="s">
        <v>378</v>
      </c>
      <c r="P100" s="1">
        <v>0</v>
      </c>
      <c r="Q100" s="1" t="str">
        <f>IFERROR(VLOOKUP(P100,dm_ts!$G$4:$H$9,2,0)," ")</f>
        <v xml:space="preserve"> </v>
      </c>
      <c r="T100" s="1">
        <v>0.01</v>
      </c>
      <c r="U100" s="1">
        <v>3</v>
      </c>
      <c r="V100" s="1">
        <v>500</v>
      </c>
      <c r="W100" s="1">
        <v>43118</v>
      </c>
      <c r="X100" s="1">
        <v>43119</v>
      </c>
      <c r="Y100" s="1">
        <v>1.5</v>
      </c>
      <c r="Z100" s="1">
        <v>2</v>
      </c>
      <c r="AA100" s="1" t="str">
        <f>IFERROR(VLOOKUP(Z100,dm_ts!$G$12:$H$14,2,0)," ")</f>
        <v>Tiêu thụ nội địa</v>
      </c>
      <c r="AK100" s="1" t="str">
        <f>IFERROR(VLOOKUP(AJ100,dm_ts!$B$3:$C$24,2,0)," ")</f>
        <v xml:space="preserve"> </v>
      </c>
      <c r="AO100" s="1" t="str">
        <f t="shared" si="7"/>
        <v xml:space="preserve"> </v>
      </c>
      <c r="AQ100" s="1" t="str">
        <f>IFERROR(VLOOKUP(AP100,dm_ts!$G$4:$H$9,2,0)," ")</f>
        <v xml:space="preserve"> </v>
      </c>
      <c r="BB100" s="1" t="str">
        <f>IFERROR(VLOOKUP(BA100,dm_ts!$B$3:$C$24,2,0)," ")</f>
        <v xml:space="preserve"> </v>
      </c>
      <c r="BF100" s="1" t="str">
        <f t="shared" si="8"/>
        <v xml:space="preserve"> </v>
      </c>
      <c r="BH100" s="1" t="str">
        <f>IFERROR(VLOOKUP(BG100,dm_ts!$G$4:$H$9,2,0)," ")</f>
        <v xml:space="preserve"> </v>
      </c>
    </row>
    <row r="101" spans="1:113" x14ac:dyDescent="0.2">
      <c r="A101" s="1">
        <v>894</v>
      </c>
      <c r="B101" s="1" t="str">
        <f>VLOOKUP(A101,'[1]Danh muc huyen'!B$8:C$18,2,0)</f>
        <v xml:space="preserve">Huyện Thoại Sơn </v>
      </c>
      <c r="C101" s="1">
        <v>30700</v>
      </c>
      <c r="D101" s="9">
        <v>97</v>
      </c>
      <c r="E101" s="10" t="str">
        <f>VLOOKUP(C101,[1]DanhMuc_31_03_2012!B$7:C$173,2,0)</f>
        <v>Xã Phú Thuận</v>
      </c>
      <c r="F101" s="10">
        <v>1</v>
      </c>
      <c r="G101" s="10" t="str">
        <f t="shared" si="6"/>
        <v>3070001</v>
      </c>
      <c r="H101" s="10" t="str">
        <f>VLOOKUP(VALUE(G101),[1]Danhmuc_31_3_2012!E$6:G$894,3,0)</f>
        <v>Ấp Kinh Đào</v>
      </c>
      <c r="I101" s="10" t="s">
        <v>204</v>
      </c>
      <c r="J101" s="10">
        <v>1</v>
      </c>
      <c r="K101" s="10" t="str">
        <f>IFERROR(VLOOKUP(J101,dm_ts!$B$3:$C$24,2,0)," ")</f>
        <v>Cá tra</v>
      </c>
      <c r="L101" s="10">
        <v>12000</v>
      </c>
      <c r="M101" s="10">
        <v>8000</v>
      </c>
      <c r="N101" s="1">
        <v>1</v>
      </c>
      <c r="O101" s="1" t="s">
        <v>381</v>
      </c>
      <c r="P101" s="1">
        <v>0</v>
      </c>
      <c r="Q101" s="1" t="str">
        <f>IFERROR(VLOOKUP(P101,dm_ts!$G$4:$H$9,2,0)," ")</f>
        <v xml:space="preserve"> </v>
      </c>
      <c r="T101" s="1">
        <v>0.4</v>
      </c>
      <c r="U101" s="1">
        <v>900</v>
      </c>
      <c r="V101" s="1">
        <v>50</v>
      </c>
      <c r="W101" s="1">
        <v>43391</v>
      </c>
      <c r="X101" s="1">
        <v>43270</v>
      </c>
      <c r="Y101" s="1">
        <v>400</v>
      </c>
      <c r="Z101" s="1">
        <v>1</v>
      </c>
      <c r="AA101" s="1" t="str">
        <f>IFERROR(VLOOKUP(Z101,dm_ts!$G$12:$H$14,2,0)," ")</f>
        <v>Chế biến XK</v>
      </c>
      <c r="AK101" s="1" t="str">
        <f>IFERROR(VLOOKUP(AJ101,dm_ts!$B$3:$C$24,2,0)," ")</f>
        <v xml:space="preserve"> </v>
      </c>
      <c r="AO101" s="1" t="str">
        <f t="shared" si="7"/>
        <v xml:space="preserve"> </v>
      </c>
      <c r="AQ101" s="1" t="str">
        <f>IFERROR(VLOOKUP(AP101,dm_ts!$G$4:$H$9,2,0)," ")</f>
        <v xml:space="preserve"> </v>
      </c>
      <c r="BB101" s="1" t="str">
        <f>IFERROR(VLOOKUP(BA101,dm_ts!$B$3:$C$24,2,0)," ")</f>
        <v xml:space="preserve"> </v>
      </c>
      <c r="BF101" s="1" t="str">
        <f t="shared" si="8"/>
        <v xml:space="preserve"> </v>
      </c>
      <c r="BH101" s="1" t="str">
        <f>IFERROR(VLOOKUP(BG101,dm_ts!$G$4:$H$9,2,0)," ")</f>
        <v xml:space="preserve"> </v>
      </c>
      <c r="BR101" s="1">
        <v>1</v>
      </c>
      <c r="BS101" s="1">
        <v>1</v>
      </c>
      <c r="BT101" s="1">
        <v>43299</v>
      </c>
      <c r="BU101" s="1">
        <v>43452</v>
      </c>
      <c r="BV101" s="1">
        <v>8000</v>
      </c>
      <c r="BW101" s="1">
        <v>400</v>
      </c>
      <c r="BX101" s="1">
        <v>1000</v>
      </c>
      <c r="BY101" s="1">
        <v>3033141296</v>
      </c>
      <c r="DF101" s="1">
        <v>12000</v>
      </c>
      <c r="DG101" s="1">
        <v>8000</v>
      </c>
      <c r="DH101" s="1">
        <v>1</v>
      </c>
      <c r="DI101" s="1">
        <v>2</v>
      </c>
    </row>
    <row r="102" spans="1:113" x14ac:dyDescent="0.2">
      <c r="A102" s="1">
        <v>894</v>
      </c>
      <c r="B102" s="1" t="str">
        <f>VLOOKUP(A102,'[1]Danh muc huyen'!B$8:C$18,2,0)</f>
        <v xml:space="preserve">Huyện Thoại Sơn </v>
      </c>
      <c r="C102" s="1">
        <v>30700</v>
      </c>
      <c r="D102" s="9">
        <v>98</v>
      </c>
      <c r="E102" s="10" t="str">
        <f>VLOOKUP(C102,[1]DanhMuc_31_03_2012!B$7:C$173,2,0)</f>
        <v>Xã Phú Thuận</v>
      </c>
      <c r="F102" s="10">
        <v>1</v>
      </c>
      <c r="G102" s="10" t="str">
        <f t="shared" si="6"/>
        <v>3070001</v>
      </c>
      <c r="H102" s="10" t="str">
        <f>VLOOKUP(VALUE(G102),[1]Danhmuc_31_3_2012!E$6:G$894,3,0)</f>
        <v>Ấp Kinh Đào</v>
      </c>
      <c r="I102" s="10" t="s">
        <v>205</v>
      </c>
      <c r="J102" s="10"/>
      <c r="K102" s="10" t="str">
        <f>IFERROR(VLOOKUP(J102,dm_ts!$B$3:$C$24,2,0)," ")</f>
        <v xml:space="preserve"> </v>
      </c>
      <c r="L102" s="10"/>
      <c r="M102" s="10"/>
      <c r="O102" s="1" t="s">
        <v>380</v>
      </c>
      <c r="Q102" s="1" t="str">
        <f>IFERROR(VLOOKUP(P102,dm_ts!$G$4:$H$9,2,0)," ")</f>
        <v xml:space="preserve"> </v>
      </c>
      <c r="Z102" s="1">
        <v>0</v>
      </c>
      <c r="AA102" s="1" t="str">
        <f>IFERROR(VLOOKUP(Z102,dm_ts!$G$12:$H$14,2,0)," ")</f>
        <v xml:space="preserve"> </v>
      </c>
      <c r="AK102" s="1" t="str">
        <f>IFERROR(VLOOKUP(AJ102,dm_ts!$B$3:$C$24,2,0)," ")</f>
        <v xml:space="preserve"> </v>
      </c>
      <c r="AO102" s="1" t="str">
        <f t="shared" si="7"/>
        <v xml:space="preserve"> </v>
      </c>
      <c r="AQ102" s="1" t="str">
        <f>IFERROR(VLOOKUP(AP102,dm_ts!$G$4:$H$9,2,0)," ")</f>
        <v xml:space="preserve"> </v>
      </c>
      <c r="BB102" s="1" t="str">
        <f>IFERROR(VLOOKUP(BA102,dm_ts!$B$3:$C$24,2,0)," ")</f>
        <v xml:space="preserve"> </v>
      </c>
      <c r="BF102" s="1" t="str">
        <f t="shared" si="8"/>
        <v xml:space="preserve"> </v>
      </c>
      <c r="BH102" s="1" t="str">
        <f>IFERROR(VLOOKUP(BG102,dm_ts!$G$4:$H$9,2,0)," ")</f>
        <v xml:space="preserve"> </v>
      </c>
      <c r="DF102" s="1">
        <v>8000</v>
      </c>
      <c r="DG102" s="1">
        <v>8000</v>
      </c>
      <c r="DH102" s="1">
        <v>1</v>
      </c>
      <c r="DI102" s="1">
        <v>2</v>
      </c>
    </row>
    <row r="103" spans="1:113" x14ac:dyDescent="0.2">
      <c r="A103" s="1">
        <v>894</v>
      </c>
      <c r="B103" s="1" t="str">
        <f>VLOOKUP(A103,'[1]Danh muc huyen'!B$8:C$18,2,0)</f>
        <v xml:space="preserve">Huyện Thoại Sơn </v>
      </c>
      <c r="C103" s="1">
        <v>30700</v>
      </c>
      <c r="D103" s="9">
        <v>99</v>
      </c>
      <c r="E103" s="10" t="str">
        <f>VLOOKUP(C103,[1]DanhMuc_31_03_2012!B$7:C$173,2,0)</f>
        <v>Xã Phú Thuận</v>
      </c>
      <c r="F103" s="10">
        <v>1</v>
      </c>
      <c r="G103" s="10" t="str">
        <f t="shared" si="6"/>
        <v>3070001</v>
      </c>
      <c r="H103" s="10" t="str">
        <f>VLOOKUP(VALUE(G103),[1]Danhmuc_31_3_2012!E$6:G$894,3,0)</f>
        <v>Ấp Kinh Đào</v>
      </c>
      <c r="I103" s="10" t="s">
        <v>202</v>
      </c>
      <c r="J103" s="10"/>
      <c r="K103" s="10" t="str">
        <f>IFERROR(VLOOKUP(J103,dm_ts!$B$3:$C$24,2,0)," ")</f>
        <v xml:space="preserve"> </v>
      </c>
      <c r="L103" s="10"/>
      <c r="M103" s="10"/>
      <c r="O103" s="1" t="s">
        <v>380</v>
      </c>
      <c r="Q103" s="1" t="str">
        <f>IFERROR(VLOOKUP(P103,dm_ts!$G$4:$H$9,2,0)," ")</f>
        <v xml:space="preserve"> </v>
      </c>
      <c r="Z103" s="1">
        <v>0</v>
      </c>
      <c r="AA103" s="1" t="str">
        <f>IFERROR(VLOOKUP(Z103,dm_ts!$G$12:$H$14,2,0)," ")</f>
        <v xml:space="preserve"> </v>
      </c>
      <c r="AK103" s="1" t="str">
        <f>IFERROR(VLOOKUP(AJ103,dm_ts!$B$3:$C$24,2,0)," ")</f>
        <v xml:space="preserve"> </v>
      </c>
      <c r="AO103" s="1" t="str">
        <f t="shared" si="7"/>
        <v xml:space="preserve"> </v>
      </c>
      <c r="AQ103" s="1" t="str">
        <f>IFERROR(VLOOKUP(AP103,dm_ts!$G$4:$H$9,2,0)," ")</f>
        <v xml:space="preserve"> </v>
      </c>
      <c r="BB103" s="1" t="str">
        <f>IFERROR(VLOOKUP(BA103,dm_ts!$B$3:$C$24,2,0)," ")</f>
        <v xml:space="preserve"> </v>
      </c>
      <c r="BF103" s="1" t="str">
        <f t="shared" si="8"/>
        <v xml:space="preserve"> </v>
      </c>
      <c r="BH103" s="1" t="str">
        <f>IFERROR(VLOOKUP(BG103,dm_ts!$G$4:$H$9,2,0)," ")</f>
        <v xml:space="preserve"> </v>
      </c>
      <c r="DF103" s="1">
        <v>7000</v>
      </c>
      <c r="DG103" s="1">
        <v>6000</v>
      </c>
      <c r="DH103" s="1">
        <v>1</v>
      </c>
      <c r="DI103" s="1">
        <v>2</v>
      </c>
    </row>
    <row r="104" spans="1:113" x14ac:dyDescent="0.2">
      <c r="A104" s="1">
        <v>894</v>
      </c>
      <c r="B104" s="1" t="str">
        <f>VLOOKUP(A104,'[1]Danh muc huyen'!B$8:C$18,2,0)</f>
        <v xml:space="preserve">Huyện Thoại Sơn </v>
      </c>
      <c r="C104" s="1">
        <v>30700</v>
      </c>
      <c r="D104" s="9">
        <v>100</v>
      </c>
      <c r="E104" s="10" t="str">
        <f>VLOOKUP(C104,[1]DanhMuc_31_03_2012!B$7:C$173,2,0)</f>
        <v>Xã Phú Thuận</v>
      </c>
      <c r="F104" s="10">
        <v>1</v>
      </c>
      <c r="G104" s="10" t="str">
        <f t="shared" si="6"/>
        <v>3070001</v>
      </c>
      <c r="H104" s="10" t="str">
        <f>VLOOKUP(VALUE(G104),[1]Danhmuc_31_3_2012!E$6:G$894,3,0)</f>
        <v>Ấp Kinh Đào</v>
      </c>
      <c r="I104" s="10" t="s">
        <v>119</v>
      </c>
      <c r="J104" s="10">
        <v>6</v>
      </c>
      <c r="K104" s="10" t="str">
        <f>IFERROR(VLOOKUP(J104,dm_ts!$B$3:$C$24,2,0)," ")</f>
        <v>Cá trê</v>
      </c>
      <c r="L104" s="10">
        <v>2500</v>
      </c>
      <c r="M104" s="10">
        <v>2000</v>
      </c>
      <c r="N104" s="1">
        <v>1</v>
      </c>
      <c r="O104" s="1" t="s">
        <v>381</v>
      </c>
      <c r="P104" s="1">
        <v>0</v>
      </c>
      <c r="Q104" s="1" t="str">
        <f>IFERROR(VLOOKUP(P104,dm_ts!$G$4:$H$9,2,0)," ")</f>
        <v xml:space="preserve"> </v>
      </c>
      <c r="T104" s="1">
        <v>0.1</v>
      </c>
      <c r="U104" s="1">
        <v>20</v>
      </c>
      <c r="V104" s="1">
        <v>100</v>
      </c>
      <c r="W104" s="1">
        <v>43330</v>
      </c>
      <c r="X104" s="1">
        <v>43452</v>
      </c>
      <c r="Y104" s="1">
        <v>20</v>
      </c>
      <c r="Z104" s="1">
        <v>3</v>
      </c>
      <c r="AA104" s="1" t="str">
        <f>IFERROR(VLOOKUP(Z104,dm_ts!$G$12:$H$14,2,0)," ")</f>
        <v xml:space="preserve">Không xác định </v>
      </c>
      <c r="AK104" s="1" t="str">
        <f>IFERROR(VLOOKUP(AJ104,dm_ts!$B$3:$C$24,2,0)," ")</f>
        <v xml:space="preserve"> </v>
      </c>
      <c r="AO104" s="1" t="str">
        <f t="shared" si="7"/>
        <v xml:space="preserve"> </v>
      </c>
      <c r="AQ104" s="1" t="str">
        <f>IFERROR(VLOOKUP(AP104,dm_ts!$G$4:$H$9,2,0)," ")</f>
        <v xml:space="preserve"> </v>
      </c>
      <c r="BB104" s="1" t="str">
        <f>IFERROR(VLOOKUP(BA104,dm_ts!$B$3:$C$24,2,0)," ")</f>
        <v xml:space="preserve"> </v>
      </c>
      <c r="BF104" s="1" t="str">
        <f t="shared" si="8"/>
        <v xml:space="preserve"> </v>
      </c>
      <c r="BH104" s="1" t="str">
        <f>IFERROR(VLOOKUP(BG104,dm_ts!$G$4:$H$9,2,0)," ")</f>
        <v xml:space="preserve"> </v>
      </c>
      <c r="BR104" s="1">
        <v>6</v>
      </c>
      <c r="BS104" s="1">
        <v>1</v>
      </c>
      <c r="BT104" s="1">
        <v>43299</v>
      </c>
      <c r="BU104" s="1">
        <v>43452</v>
      </c>
      <c r="BV104" s="1">
        <v>2000</v>
      </c>
      <c r="BW104" s="1">
        <v>20</v>
      </c>
      <c r="BX104" s="1">
        <v>300</v>
      </c>
    </row>
    <row r="105" spans="1:113" x14ac:dyDescent="0.2">
      <c r="A105" s="1">
        <v>894</v>
      </c>
      <c r="B105" s="1" t="str">
        <f>VLOOKUP(A105,'[1]Danh muc huyen'!B$8:C$18,2,0)</f>
        <v xml:space="preserve">Huyện Thoại Sơn </v>
      </c>
      <c r="C105" s="1">
        <v>30700</v>
      </c>
      <c r="D105" s="9">
        <v>101</v>
      </c>
      <c r="E105" s="10" t="str">
        <f>VLOOKUP(C105,[1]DanhMuc_31_03_2012!B$7:C$173,2,0)</f>
        <v>Xã Phú Thuận</v>
      </c>
      <c r="F105" s="10">
        <v>3</v>
      </c>
      <c r="G105" s="10" t="str">
        <f t="shared" si="6"/>
        <v>3070003</v>
      </c>
      <c r="H105" s="10" t="str">
        <f>VLOOKUP(VALUE(G105),[1]Danhmuc_31_3_2012!E$6:G$894,3,0)</f>
        <v>Ấp Phú Tây</v>
      </c>
      <c r="I105" s="10" t="s">
        <v>214</v>
      </c>
      <c r="J105" s="10">
        <v>15</v>
      </c>
      <c r="K105" s="10" t="str">
        <f>IFERROR(VLOOKUP(J105,dm_ts!$B$3:$C$24,2,0)," ")</f>
        <v>Cá khác</v>
      </c>
      <c r="L105" s="10">
        <v>4000</v>
      </c>
      <c r="M105" s="10">
        <v>3000</v>
      </c>
      <c r="N105" s="1">
        <v>2</v>
      </c>
      <c r="O105" s="1" t="s">
        <v>379</v>
      </c>
      <c r="P105" s="1">
        <v>0</v>
      </c>
      <c r="Q105" s="1" t="str">
        <f>IFERROR(VLOOKUP(P105,dm_ts!$G$4:$H$9,2,0)," ")</f>
        <v xml:space="preserve"> </v>
      </c>
      <c r="T105" s="1">
        <v>7.0000000000000001E-3</v>
      </c>
      <c r="U105" s="1">
        <v>7.5</v>
      </c>
      <c r="V105" s="1">
        <v>200</v>
      </c>
      <c r="W105" s="1">
        <v>43118</v>
      </c>
      <c r="X105" s="1">
        <v>43119</v>
      </c>
      <c r="Y105" s="1">
        <v>1</v>
      </c>
      <c r="Z105" s="1">
        <v>2</v>
      </c>
      <c r="AA105" s="1" t="str">
        <f>IFERROR(VLOOKUP(Z105,dm_ts!$G$12:$H$14,2,0)," ")</f>
        <v>Tiêu thụ nội địa</v>
      </c>
      <c r="AK105" s="1" t="str">
        <f>IFERROR(VLOOKUP(AJ105,dm_ts!$B$3:$C$24,2,0)," ")</f>
        <v xml:space="preserve"> </v>
      </c>
      <c r="AO105" s="1" t="str">
        <f t="shared" si="7"/>
        <v xml:space="preserve"> </v>
      </c>
      <c r="AQ105" s="1" t="str">
        <f>IFERROR(VLOOKUP(AP105,dm_ts!$G$4:$H$9,2,0)," ")</f>
        <v xml:space="preserve"> </v>
      </c>
      <c r="BB105" s="1" t="str">
        <f>IFERROR(VLOOKUP(BA105,dm_ts!$B$3:$C$24,2,0)," ")</f>
        <v xml:space="preserve"> </v>
      </c>
      <c r="BF105" s="1" t="str">
        <f t="shared" si="8"/>
        <v xml:space="preserve"> </v>
      </c>
      <c r="BH105" s="1" t="str">
        <f>IFERROR(VLOOKUP(BG105,dm_ts!$G$4:$H$9,2,0)," ")</f>
        <v xml:space="preserve"> </v>
      </c>
    </row>
    <row r="106" spans="1:113" x14ac:dyDescent="0.2">
      <c r="A106" s="1">
        <v>894</v>
      </c>
      <c r="B106" s="1" t="str">
        <f>VLOOKUP(A106,'[1]Danh muc huyen'!B$8:C$18,2,0)</f>
        <v xml:space="preserve">Huyện Thoại Sơn </v>
      </c>
      <c r="C106" s="1">
        <v>30700</v>
      </c>
      <c r="D106" s="9">
        <v>102</v>
      </c>
      <c r="E106" s="10" t="str">
        <f>VLOOKUP(C106,[1]DanhMuc_31_03_2012!B$7:C$173,2,0)</f>
        <v>Xã Phú Thuận</v>
      </c>
      <c r="F106" s="10">
        <v>3</v>
      </c>
      <c r="G106" s="10" t="str">
        <f t="shared" si="6"/>
        <v>3070003</v>
      </c>
      <c r="H106" s="10" t="str">
        <f>VLOOKUP(VALUE(G106),[1]Danhmuc_31_3_2012!E$6:G$894,3,0)</f>
        <v>Ấp Phú Tây</v>
      </c>
      <c r="I106" s="10" t="s">
        <v>212</v>
      </c>
      <c r="J106" s="10"/>
      <c r="K106" s="10" t="str">
        <f>IFERROR(VLOOKUP(J106,dm_ts!$B$3:$C$24,2,0)," ")</f>
        <v xml:space="preserve"> </v>
      </c>
      <c r="L106" s="10"/>
      <c r="M106" s="10"/>
      <c r="O106" s="1" t="s">
        <v>380</v>
      </c>
      <c r="Q106" s="1" t="str">
        <f>IFERROR(VLOOKUP(P106,dm_ts!$G$4:$H$9,2,0)," ")</f>
        <v xml:space="preserve"> </v>
      </c>
      <c r="Z106" s="1">
        <v>0</v>
      </c>
      <c r="AA106" s="1" t="str">
        <f>IFERROR(VLOOKUP(Z106,dm_ts!$G$12:$H$14,2,0)," ")</f>
        <v xml:space="preserve"> </v>
      </c>
      <c r="AK106" s="1" t="str">
        <f>IFERROR(VLOOKUP(AJ106,dm_ts!$B$3:$C$24,2,0)," ")</f>
        <v xml:space="preserve"> </v>
      </c>
      <c r="AO106" s="1" t="str">
        <f t="shared" si="7"/>
        <v xml:space="preserve"> </v>
      </c>
      <c r="AQ106" s="1" t="str">
        <f>IFERROR(VLOOKUP(AP106,dm_ts!$G$4:$H$9,2,0)," ")</f>
        <v xml:space="preserve"> </v>
      </c>
      <c r="BB106" s="1" t="str">
        <f>IFERROR(VLOOKUP(BA106,dm_ts!$B$3:$C$24,2,0)," ")</f>
        <v xml:space="preserve"> </v>
      </c>
      <c r="BF106" s="1" t="str">
        <f t="shared" si="8"/>
        <v xml:space="preserve"> </v>
      </c>
      <c r="BH106" s="1" t="str">
        <f>IFERROR(VLOOKUP(BG106,dm_ts!$G$4:$H$9,2,0)," ")</f>
        <v xml:space="preserve"> </v>
      </c>
      <c r="DF106" s="1">
        <v>6000</v>
      </c>
      <c r="DG106" s="1">
        <v>6000</v>
      </c>
      <c r="DH106" s="1">
        <v>1</v>
      </c>
      <c r="DI106" s="1">
        <v>2</v>
      </c>
    </row>
    <row r="107" spans="1:113" x14ac:dyDescent="0.2">
      <c r="A107" s="1">
        <v>894</v>
      </c>
      <c r="B107" s="1" t="str">
        <f>VLOOKUP(A107,'[1]Danh muc huyen'!B$8:C$18,2,0)</f>
        <v xml:space="preserve">Huyện Thoại Sơn </v>
      </c>
      <c r="C107" s="1">
        <v>30700</v>
      </c>
      <c r="D107" s="9">
        <v>103</v>
      </c>
      <c r="E107" s="10" t="str">
        <f>VLOOKUP(C107,[1]DanhMuc_31_03_2012!B$7:C$173,2,0)</f>
        <v>Xã Phú Thuận</v>
      </c>
      <c r="F107" s="10">
        <v>3</v>
      </c>
      <c r="G107" s="10" t="str">
        <f t="shared" si="6"/>
        <v>3070003</v>
      </c>
      <c r="H107" s="10" t="str">
        <f>VLOOKUP(VALUE(G107),[1]Danhmuc_31_3_2012!E$6:G$894,3,0)</f>
        <v>Ấp Phú Tây</v>
      </c>
      <c r="I107" s="10" t="s">
        <v>210</v>
      </c>
      <c r="J107" s="10"/>
      <c r="K107" s="10" t="str">
        <f>IFERROR(VLOOKUP(J107,dm_ts!$B$3:$C$24,2,0)," ")</f>
        <v xml:space="preserve"> </v>
      </c>
      <c r="L107" s="10"/>
      <c r="M107" s="10"/>
      <c r="O107" s="1" t="s">
        <v>380</v>
      </c>
      <c r="Q107" s="1" t="str">
        <f>IFERROR(VLOOKUP(P107,dm_ts!$G$4:$H$9,2,0)," ")</f>
        <v xml:space="preserve"> </v>
      </c>
      <c r="Z107" s="1">
        <v>0</v>
      </c>
      <c r="AA107" s="1" t="str">
        <f>IFERROR(VLOOKUP(Z107,dm_ts!$G$12:$H$14,2,0)," ")</f>
        <v xml:space="preserve"> </v>
      </c>
      <c r="AK107" s="1" t="str">
        <f>IFERROR(VLOOKUP(AJ107,dm_ts!$B$3:$C$24,2,0)," ")</f>
        <v xml:space="preserve"> </v>
      </c>
      <c r="AO107" s="1" t="str">
        <f t="shared" si="7"/>
        <v xml:space="preserve"> </v>
      </c>
      <c r="AQ107" s="1" t="str">
        <f>IFERROR(VLOOKUP(AP107,dm_ts!$G$4:$H$9,2,0)," ")</f>
        <v xml:space="preserve"> </v>
      </c>
      <c r="BB107" s="1" t="str">
        <f>IFERROR(VLOOKUP(BA107,dm_ts!$B$3:$C$24,2,0)," ")</f>
        <v xml:space="preserve"> </v>
      </c>
      <c r="BF107" s="1" t="str">
        <f t="shared" si="8"/>
        <v xml:space="preserve"> </v>
      </c>
      <c r="BH107" s="1" t="str">
        <f>IFERROR(VLOOKUP(BG107,dm_ts!$G$4:$H$9,2,0)," ")</f>
        <v xml:space="preserve"> </v>
      </c>
      <c r="DF107" s="1">
        <v>45000</v>
      </c>
      <c r="DG107" s="1">
        <v>40000</v>
      </c>
      <c r="DH107" s="1">
        <v>2</v>
      </c>
      <c r="DI107" s="1">
        <v>2</v>
      </c>
    </row>
    <row r="108" spans="1:113" x14ac:dyDescent="0.2">
      <c r="A108" s="1">
        <v>894</v>
      </c>
      <c r="B108" s="1" t="str">
        <f>VLOOKUP(A108,'[1]Danh muc huyen'!B$8:C$18,2,0)</f>
        <v xml:space="preserve">Huyện Thoại Sơn </v>
      </c>
      <c r="C108" s="1">
        <v>30700</v>
      </c>
      <c r="D108" s="9">
        <v>104</v>
      </c>
      <c r="E108" s="10" t="str">
        <f>VLOOKUP(C108,[1]DanhMuc_31_03_2012!B$7:C$173,2,0)</f>
        <v>Xã Phú Thuận</v>
      </c>
      <c r="F108" s="10">
        <v>3</v>
      </c>
      <c r="G108" s="10" t="str">
        <f t="shared" si="6"/>
        <v>3070003</v>
      </c>
      <c r="H108" s="10" t="str">
        <f>VLOOKUP(VALUE(G108),[1]Danhmuc_31_3_2012!E$6:G$894,3,0)</f>
        <v>Ấp Phú Tây</v>
      </c>
      <c r="I108" s="10" t="s">
        <v>115</v>
      </c>
      <c r="J108" s="10"/>
      <c r="K108" s="10" t="str">
        <f>IFERROR(VLOOKUP(J108,dm_ts!$B$3:$C$24,2,0)," ")</f>
        <v xml:space="preserve"> </v>
      </c>
      <c r="L108" s="10"/>
      <c r="M108" s="10"/>
      <c r="O108" s="1" t="s">
        <v>380</v>
      </c>
      <c r="Q108" s="1" t="str">
        <f>IFERROR(VLOOKUP(P108,dm_ts!$G$4:$H$9,2,0)," ")</f>
        <v xml:space="preserve"> </v>
      </c>
      <c r="Z108" s="1">
        <v>0</v>
      </c>
      <c r="AA108" s="1" t="str">
        <f>IFERROR(VLOOKUP(Z108,dm_ts!$G$12:$H$14,2,0)," ")</f>
        <v xml:space="preserve"> </v>
      </c>
      <c r="AK108" s="1" t="str">
        <f>IFERROR(VLOOKUP(AJ108,dm_ts!$B$3:$C$24,2,0)," ")</f>
        <v xml:space="preserve"> </v>
      </c>
      <c r="AO108" s="1" t="str">
        <f t="shared" si="7"/>
        <v xml:space="preserve"> </v>
      </c>
      <c r="AQ108" s="1" t="str">
        <f>IFERROR(VLOOKUP(AP108,dm_ts!$G$4:$H$9,2,0)," ")</f>
        <v xml:space="preserve"> </v>
      </c>
      <c r="BB108" s="1" t="str">
        <f>IFERROR(VLOOKUP(BA108,dm_ts!$B$3:$C$24,2,0)," ")</f>
        <v xml:space="preserve"> </v>
      </c>
      <c r="BF108" s="1" t="str">
        <f t="shared" si="8"/>
        <v xml:space="preserve"> </v>
      </c>
      <c r="BH108" s="1" t="str">
        <f>IFERROR(VLOOKUP(BG108,dm_ts!$G$4:$H$9,2,0)," ")</f>
        <v xml:space="preserve"> </v>
      </c>
      <c r="DF108" s="1">
        <v>31000</v>
      </c>
      <c r="DG108" s="1">
        <v>30000</v>
      </c>
      <c r="DH108" s="1">
        <v>1</v>
      </c>
      <c r="DI108" s="1">
        <v>2</v>
      </c>
    </row>
    <row r="109" spans="1:113" x14ac:dyDescent="0.2">
      <c r="A109" s="1">
        <v>894</v>
      </c>
      <c r="B109" s="1" t="str">
        <f>VLOOKUP(A109,'[1]Danh muc huyen'!B$8:C$18,2,0)</f>
        <v xml:space="preserve">Huyện Thoại Sơn </v>
      </c>
      <c r="C109" s="1">
        <v>30700</v>
      </c>
      <c r="D109" s="9">
        <v>105</v>
      </c>
      <c r="E109" s="10" t="str">
        <f>VLOOKUP(C109,[1]DanhMuc_31_03_2012!B$7:C$173,2,0)</f>
        <v>Xã Phú Thuận</v>
      </c>
      <c r="F109" s="10">
        <v>3</v>
      </c>
      <c r="G109" s="10" t="str">
        <f t="shared" si="6"/>
        <v>3070003</v>
      </c>
      <c r="H109" s="10" t="str">
        <f>VLOOKUP(VALUE(G109),[1]Danhmuc_31_3_2012!E$6:G$894,3,0)</f>
        <v>Ấp Phú Tây</v>
      </c>
      <c r="I109" s="10" t="s">
        <v>209</v>
      </c>
      <c r="J109" s="10"/>
      <c r="K109" s="10" t="str">
        <f>IFERROR(VLOOKUP(J109,dm_ts!$B$3:$C$24,2,0)," ")</f>
        <v xml:space="preserve"> </v>
      </c>
      <c r="L109" s="10"/>
      <c r="M109" s="10"/>
      <c r="O109" s="1" t="s">
        <v>380</v>
      </c>
      <c r="Q109" s="1" t="str">
        <f>IFERROR(VLOOKUP(P109,dm_ts!$G$4:$H$9,2,0)," ")</f>
        <v xml:space="preserve"> </v>
      </c>
      <c r="Z109" s="1">
        <v>0</v>
      </c>
      <c r="AA109" s="1" t="str">
        <f>IFERROR(VLOOKUP(Z109,dm_ts!$G$12:$H$14,2,0)," ")</f>
        <v xml:space="preserve"> </v>
      </c>
      <c r="AK109" s="1" t="str">
        <f>IFERROR(VLOOKUP(AJ109,dm_ts!$B$3:$C$24,2,0)," ")</f>
        <v xml:space="preserve"> </v>
      </c>
      <c r="AO109" s="1" t="str">
        <f t="shared" si="7"/>
        <v xml:space="preserve"> </v>
      </c>
      <c r="AQ109" s="1" t="str">
        <f>IFERROR(VLOOKUP(AP109,dm_ts!$G$4:$H$9,2,0)," ")</f>
        <v xml:space="preserve"> </v>
      </c>
      <c r="BB109" s="1" t="str">
        <f>IFERROR(VLOOKUP(BA109,dm_ts!$B$3:$C$24,2,0)," ")</f>
        <v xml:space="preserve"> </v>
      </c>
      <c r="BF109" s="1" t="str">
        <f t="shared" si="8"/>
        <v xml:space="preserve"> </v>
      </c>
      <c r="BH109" s="1" t="str">
        <f>IFERROR(VLOOKUP(BG109,dm_ts!$G$4:$H$9,2,0)," ")</f>
        <v xml:space="preserve"> </v>
      </c>
      <c r="DF109" s="1">
        <v>10000</v>
      </c>
      <c r="DG109" s="1">
        <v>9000</v>
      </c>
      <c r="DH109" s="1">
        <v>1</v>
      </c>
      <c r="DI109" s="1">
        <v>2</v>
      </c>
    </row>
    <row r="110" spans="1:113" x14ac:dyDescent="0.2">
      <c r="A110" s="1">
        <v>894</v>
      </c>
      <c r="B110" s="1" t="str">
        <f>VLOOKUP(A110,'[1]Danh muc huyen'!B$8:C$18,2,0)</f>
        <v xml:space="preserve">Huyện Thoại Sơn </v>
      </c>
      <c r="C110" s="1">
        <v>30700</v>
      </c>
      <c r="D110" s="9">
        <v>106</v>
      </c>
      <c r="E110" s="10" t="str">
        <f>VLOOKUP(C110,[1]DanhMuc_31_03_2012!B$7:C$173,2,0)</f>
        <v>Xã Phú Thuận</v>
      </c>
      <c r="F110" s="10">
        <v>3</v>
      </c>
      <c r="G110" s="10" t="str">
        <f t="shared" si="6"/>
        <v>3070003</v>
      </c>
      <c r="H110" s="10" t="str">
        <f>VLOOKUP(VALUE(G110),[1]Danhmuc_31_3_2012!E$6:G$894,3,0)</f>
        <v>Ấp Phú Tây</v>
      </c>
      <c r="I110" s="10" t="s">
        <v>135</v>
      </c>
      <c r="J110" s="10"/>
      <c r="K110" s="10" t="str">
        <f>IFERROR(VLOOKUP(J110,dm_ts!$B$3:$C$24,2,0)," ")</f>
        <v xml:space="preserve"> </v>
      </c>
      <c r="L110" s="10"/>
      <c r="M110" s="10"/>
      <c r="O110" s="1" t="s">
        <v>380</v>
      </c>
      <c r="Q110" s="1" t="str">
        <f>IFERROR(VLOOKUP(P110,dm_ts!$G$4:$H$9,2,0)," ")</f>
        <v xml:space="preserve"> </v>
      </c>
      <c r="Z110" s="1">
        <v>0</v>
      </c>
      <c r="AA110" s="1" t="str">
        <f>IFERROR(VLOOKUP(Z110,dm_ts!$G$12:$H$14,2,0)," ")</f>
        <v xml:space="preserve"> </v>
      </c>
      <c r="AK110" s="1" t="str">
        <f>IFERROR(VLOOKUP(AJ110,dm_ts!$B$3:$C$24,2,0)," ")</f>
        <v xml:space="preserve"> </v>
      </c>
      <c r="AO110" s="1" t="str">
        <f t="shared" si="7"/>
        <v xml:space="preserve"> </v>
      </c>
      <c r="AQ110" s="1" t="str">
        <f>IFERROR(VLOOKUP(AP110,dm_ts!$G$4:$H$9,2,0)," ")</f>
        <v xml:space="preserve"> </v>
      </c>
      <c r="BB110" s="1" t="str">
        <f>IFERROR(VLOOKUP(BA110,dm_ts!$B$3:$C$24,2,0)," ")</f>
        <v xml:space="preserve"> </v>
      </c>
      <c r="BF110" s="1" t="str">
        <f t="shared" si="8"/>
        <v xml:space="preserve"> </v>
      </c>
      <c r="BH110" s="1" t="str">
        <f>IFERROR(VLOOKUP(BG110,dm_ts!$G$4:$H$9,2,0)," ")</f>
        <v xml:space="preserve"> </v>
      </c>
      <c r="DF110" s="1">
        <v>8000</v>
      </c>
      <c r="DG110" s="1">
        <v>7000</v>
      </c>
      <c r="DH110" s="1">
        <v>1</v>
      </c>
      <c r="DI110" s="1">
        <v>2</v>
      </c>
    </row>
    <row r="111" spans="1:113" x14ac:dyDescent="0.2">
      <c r="A111" s="1">
        <v>894</v>
      </c>
      <c r="B111" s="1" t="str">
        <f>VLOOKUP(A111,'[1]Danh muc huyen'!B$8:C$18,2,0)</f>
        <v xml:space="preserve">Huyện Thoại Sơn </v>
      </c>
      <c r="C111" s="1">
        <v>30700</v>
      </c>
      <c r="D111" s="9">
        <v>107</v>
      </c>
      <c r="E111" s="10" t="str">
        <f>VLOOKUP(C111,[1]DanhMuc_31_03_2012!B$7:C$173,2,0)</f>
        <v>Xã Phú Thuận</v>
      </c>
      <c r="F111" s="10">
        <v>3</v>
      </c>
      <c r="G111" s="10" t="str">
        <f t="shared" si="6"/>
        <v>3070003</v>
      </c>
      <c r="H111" s="10" t="str">
        <f>VLOOKUP(VALUE(G111),[1]Danhmuc_31_3_2012!E$6:G$894,3,0)</f>
        <v>Ấp Phú Tây</v>
      </c>
      <c r="I111" s="10" t="s">
        <v>213</v>
      </c>
      <c r="J111" s="10">
        <v>13</v>
      </c>
      <c r="K111" s="10" t="str">
        <f>IFERROR(VLOOKUP(J111,dm_ts!$B$3:$C$24,2,0)," ")</f>
        <v>Cá mè hôi</v>
      </c>
      <c r="L111" s="10">
        <v>30000</v>
      </c>
      <c r="M111" s="10">
        <v>25000</v>
      </c>
      <c r="N111" s="1">
        <v>3</v>
      </c>
      <c r="O111" s="1" t="s">
        <v>378</v>
      </c>
      <c r="P111" s="1">
        <v>0</v>
      </c>
      <c r="Q111" s="1" t="str">
        <f>IFERROR(VLOOKUP(P111,dm_ts!$G$4:$H$9,2,0)," ")</f>
        <v xml:space="preserve"> </v>
      </c>
      <c r="T111" s="1">
        <v>0.01</v>
      </c>
      <c r="U111" s="1">
        <v>5.5</v>
      </c>
      <c r="V111" s="1">
        <v>400</v>
      </c>
      <c r="W111" s="1">
        <v>43269</v>
      </c>
      <c r="X111" s="1">
        <v>43422</v>
      </c>
      <c r="Y111" s="1">
        <v>4</v>
      </c>
      <c r="Z111" s="1">
        <v>2</v>
      </c>
      <c r="AA111" s="1" t="str">
        <f>IFERROR(VLOOKUP(Z111,dm_ts!$G$12:$H$14,2,0)," ")</f>
        <v>Tiêu thụ nội địa</v>
      </c>
      <c r="AK111" s="1" t="str">
        <f>IFERROR(VLOOKUP(AJ111,dm_ts!$B$3:$C$24,2,0)," ")</f>
        <v xml:space="preserve"> </v>
      </c>
      <c r="AO111" s="1" t="str">
        <f t="shared" si="7"/>
        <v xml:space="preserve"> </v>
      </c>
      <c r="AQ111" s="1" t="str">
        <f>IFERROR(VLOOKUP(AP111,dm_ts!$G$4:$H$9,2,0)," ")</f>
        <v xml:space="preserve"> </v>
      </c>
      <c r="BB111" s="1" t="str">
        <f>IFERROR(VLOOKUP(BA111,dm_ts!$B$3:$C$24,2,0)," ")</f>
        <v xml:space="preserve"> </v>
      </c>
      <c r="BF111" s="1" t="str">
        <f t="shared" si="8"/>
        <v xml:space="preserve"> </v>
      </c>
      <c r="BH111" s="1" t="str">
        <f>IFERROR(VLOOKUP(BG111,dm_ts!$G$4:$H$9,2,0)," ")</f>
        <v xml:space="preserve"> </v>
      </c>
    </row>
    <row r="112" spans="1:113" x14ac:dyDescent="0.2">
      <c r="A112" s="1">
        <v>894</v>
      </c>
      <c r="B112" s="1" t="str">
        <f>VLOOKUP(A112,'[1]Danh muc huyen'!B$8:C$18,2,0)</f>
        <v xml:space="preserve">Huyện Thoại Sơn </v>
      </c>
      <c r="C112" s="1">
        <v>30700</v>
      </c>
      <c r="D112" s="9">
        <v>108</v>
      </c>
      <c r="E112" s="10" t="str">
        <f>VLOOKUP(C112,[1]DanhMuc_31_03_2012!B$7:C$173,2,0)</f>
        <v>Xã Phú Thuận</v>
      </c>
      <c r="F112" s="10">
        <v>3</v>
      </c>
      <c r="G112" s="10" t="str">
        <f t="shared" si="6"/>
        <v>3070003</v>
      </c>
      <c r="H112" s="10" t="str">
        <f>VLOOKUP(VALUE(G112),[1]Danhmuc_31_3_2012!E$6:G$894,3,0)</f>
        <v>Ấp Phú Tây</v>
      </c>
      <c r="I112" s="10" t="s">
        <v>211</v>
      </c>
      <c r="J112" s="10">
        <v>16</v>
      </c>
      <c r="K112" s="10" t="str">
        <f>IFERROR(VLOOKUP(J112,dm_ts!$B$3:$C$24,2,0)," ")</f>
        <v>Tôm càng xanh</v>
      </c>
      <c r="L112" s="10">
        <v>20000</v>
      </c>
      <c r="M112" s="10">
        <v>16000</v>
      </c>
      <c r="N112" s="1">
        <v>2</v>
      </c>
      <c r="O112" s="1" t="s">
        <v>379</v>
      </c>
      <c r="P112" s="1">
        <v>1</v>
      </c>
      <c r="Q112" s="1" t="str">
        <f>IFERROR(VLOOKUP(P112,dm_ts!$G$4:$H$9,2,0)," ")</f>
        <v>VietGap</v>
      </c>
      <c r="T112" s="1">
        <v>0.01</v>
      </c>
      <c r="U112" s="1">
        <v>10</v>
      </c>
      <c r="V112" s="1">
        <v>10</v>
      </c>
      <c r="W112" s="1">
        <v>43269</v>
      </c>
      <c r="X112" s="1">
        <v>43452</v>
      </c>
      <c r="Y112" s="1">
        <v>0.5</v>
      </c>
      <c r="Z112" s="1">
        <v>2</v>
      </c>
      <c r="AA112" s="1" t="str">
        <f>IFERROR(VLOOKUP(Z112,dm_ts!$G$12:$H$14,2,0)," ")</f>
        <v>Tiêu thụ nội địa</v>
      </c>
      <c r="AK112" s="1" t="str">
        <f>IFERROR(VLOOKUP(AJ112,dm_ts!$B$3:$C$24,2,0)," ")</f>
        <v xml:space="preserve"> </v>
      </c>
      <c r="AO112" s="1" t="str">
        <f t="shared" si="7"/>
        <v xml:space="preserve"> </v>
      </c>
      <c r="AQ112" s="1" t="str">
        <f>IFERROR(VLOOKUP(AP112,dm_ts!$G$4:$H$9,2,0)," ")</f>
        <v xml:space="preserve"> </v>
      </c>
      <c r="BB112" s="1" t="str">
        <f>IFERROR(VLOOKUP(BA112,dm_ts!$B$3:$C$24,2,0)," ")</f>
        <v xml:space="preserve"> </v>
      </c>
      <c r="BF112" s="1" t="str">
        <f t="shared" si="8"/>
        <v xml:space="preserve"> </v>
      </c>
      <c r="BH112" s="1" t="str">
        <f>IFERROR(VLOOKUP(BG112,dm_ts!$G$4:$H$9,2,0)," ")</f>
        <v xml:space="preserve"> </v>
      </c>
    </row>
    <row r="113" spans="1:113" x14ac:dyDescent="0.2">
      <c r="A113" s="1">
        <v>894</v>
      </c>
      <c r="B113" s="1" t="str">
        <f>VLOOKUP(A113,'[1]Danh muc huyen'!B$8:C$18,2,0)</f>
        <v xml:space="preserve">Huyện Thoại Sơn </v>
      </c>
      <c r="C113" s="1">
        <v>30700</v>
      </c>
      <c r="D113" s="9">
        <v>109</v>
      </c>
      <c r="E113" s="10" t="str">
        <f>VLOOKUP(C113,[1]DanhMuc_31_03_2012!B$7:C$173,2,0)</f>
        <v>Xã Phú Thuận</v>
      </c>
      <c r="F113" s="10">
        <v>7</v>
      </c>
      <c r="G113" s="10" t="str">
        <f t="shared" si="6"/>
        <v>3070007</v>
      </c>
      <c r="H113" s="10" t="str">
        <f>VLOOKUP(VALUE(G113),[1]Danhmuc_31_3_2012!E$6:G$894,3,0)</f>
        <v>Ấp Hòa Tây B</v>
      </c>
      <c r="I113" s="10" t="s">
        <v>234</v>
      </c>
      <c r="J113" s="10">
        <v>1</v>
      </c>
      <c r="K113" s="10" t="str">
        <f>IFERROR(VLOOKUP(J113,dm_ts!$B$3:$C$24,2,0)," ")</f>
        <v>Cá tra</v>
      </c>
      <c r="L113" s="10">
        <v>56000</v>
      </c>
      <c r="M113" s="10">
        <v>48000</v>
      </c>
      <c r="N113" s="1">
        <v>1</v>
      </c>
      <c r="O113" s="1" t="s">
        <v>381</v>
      </c>
      <c r="P113" s="1">
        <v>0</v>
      </c>
      <c r="Q113" s="1" t="str">
        <f>IFERROR(VLOOKUP(P113,dm_ts!$G$4:$H$9,2,0)," ")</f>
        <v xml:space="preserve"> </v>
      </c>
      <c r="R113" s="1">
        <v>56000</v>
      </c>
      <c r="S113" s="1">
        <v>3033141296</v>
      </c>
      <c r="T113" s="1">
        <v>1.2</v>
      </c>
      <c r="U113" s="1">
        <v>2200</v>
      </c>
      <c r="V113" s="1">
        <v>500</v>
      </c>
      <c r="W113" s="1">
        <v>43177</v>
      </c>
      <c r="X113" s="1">
        <v>43452</v>
      </c>
      <c r="Y113" s="1">
        <v>2400</v>
      </c>
      <c r="Z113" s="1">
        <v>1</v>
      </c>
      <c r="AA113" s="1" t="str">
        <f>IFERROR(VLOOKUP(Z113,dm_ts!$G$12:$H$14,2,0)," ")</f>
        <v>Chế biến XK</v>
      </c>
      <c r="AK113" s="1" t="str">
        <f>IFERROR(VLOOKUP(AJ113,dm_ts!$B$3:$C$24,2,0)," ")</f>
        <v xml:space="preserve"> </v>
      </c>
      <c r="AO113" s="1" t="str">
        <f t="shared" si="7"/>
        <v xml:space="preserve"> </v>
      </c>
      <c r="AQ113" s="1" t="str">
        <f>IFERROR(VLOOKUP(AP113,dm_ts!$G$4:$H$9,2,0)," ")</f>
        <v xml:space="preserve"> </v>
      </c>
      <c r="BB113" s="1" t="str">
        <f>IFERROR(VLOOKUP(BA113,dm_ts!$B$3:$C$24,2,0)," ")</f>
        <v xml:space="preserve"> </v>
      </c>
      <c r="BF113" s="1" t="str">
        <f t="shared" si="8"/>
        <v xml:space="preserve"> </v>
      </c>
      <c r="BH113" s="1" t="str">
        <f>IFERROR(VLOOKUP(BG113,dm_ts!$G$4:$H$9,2,0)," ")</f>
        <v xml:space="preserve"> </v>
      </c>
      <c r="BR113" s="1">
        <v>1</v>
      </c>
      <c r="BS113" s="1">
        <v>1</v>
      </c>
      <c r="BT113" s="1">
        <v>43299</v>
      </c>
      <c r="BU113" s="1">
        <v>43119</v>
      </c>
      <c r="BV113" s="1">
        <v>8000</v>
      </c>
      <c r="BW113" s="1">
        <v>4000</v>
      </c>
      <c r="BX113" s="1">
        <v>1000</v>
      </c>
      <c r="BY113" s="1">
        <v>3033141296</v>
      </c>
      <c r="DF113" s="1">
        <v>56000</v>
      </c>
      <c r="DG113" s="1">
        <v>48000</v>
      </c>
      <c r="DH113" s="1">
        <v>6</v>
      </c>
      <c r="DI113" s="1">
        <v>2</v>
      </c>
    </row>
    <row r="114" spans="1:113" x14ac:dyDescent="0.2">
      <c r="A114" s="1">
        <v>894</v>
      </c>
      <c r="B114" s="1" t="str">
        <f>VLOOKUP(A114,'[1]Danh muc huyen'!B$8:C$18,2,0)</f>
        <v xml:space="preserve">Huyện Thoại Sơn </v>
      </c>
      <c r="C114" s="1">
        <v>30700</v>
      </c>
      <c r="D114" s="9">
        <v>110</v>
      </c>
      <c r="E114" s="10" t="str">
        <f>VLOOKUP(C114,[1]DanhMuc_31_03_2012!B$7:C$173,2,0)</f>
        <v>Xã Phú Thuận</v>
      </c>
      <c r="F114" s="10">
        <v>7</v>
      </c>
      <c r="G114" s="10" t="str">
        <f t="shared" si="6"/>
        <v>3070007</v>
      </c>
      <c r="H114" s="10" t="str">
        <f>VLOOKUP(VALUE(G114),[1]Danhmuc_31_3_2012!E$6:G$894,3,0)</f>
        <v>Ấp Hòa Tây B</v>
      </c>
      <c r="I114" s="10" t="s">
        <v>222</v>
      </c>
      <c r="J114" s="10"/>
      <c r="K114" s="10" t="str">
        <f>IFERROR(VLOOKUP(J114,dm_ts!$B$3:$C$24,2,0)," ")</f>
        <v xml:space="preserve"> </v>
      </c>
      <c r="L114" s="10"/>
      <c r="M114" s="10"/>
      <c r="O114" s="1" t="s">
        <v>380</v>
      </c>
      <c r="Q114" s="1" t="str">
        <f>IFERROR(VLOOKUP(P114,dm_ts!$G$4:$H$9,2,0)," ")</f>
        <v xml:space="preserve"> </v>
      </c>
      <c r="Z114" s="1">
        <v>0</v>
      </c>
      <c r="AA114" s="1" t="str">
        <f>IFERROR(VLOOKUP(Z114,dm_ts!$G$12:$H$14,2,0)," ")</f>
        <v xml:space="preserve"> </v>
      </c>
      <c r="AK114" s="1" t="str">
        <f>IFERROR(VLOOKUP(AJ114,dm_ts!$B$3:$C$24,2,0)," ")</f>
        <v xml:space="preserve"> </v>
      </c>
      <c r="AO114" s="1" t="str">
        <f t="shared" si="7"/>
        <v xml:space="preserve"> </v>
      </c>
      <c r="AQ114" s="1" t="str">
        <f>IFERROR(VLOOKUP(AP114,dm_ts!$G$4:$H$9,2,0)," ")</f>
        <v xml:space="preserve"> </v>
      </c>
      <c r="BB114" s="1" t="str">
        <f>IFERROR(VLOOKUP(BA114,dm_ts!$B$3:$C$24,2,0)," ")</f>
        <v xml:space="preserve"> </v>
      </c>
      <c r="BF114" s="1" t="str">
        <f t="shared" si="8"/>
        <v xml:space="preserve"> </v>
      </c>
      <c r="BH114" s="1" t="str">
        <f>IFERROR(VLOOKUP(BG114,dm_ts!$G$4:$H$9,2,0)," ")</f>
        <v xml:space="preserve"> </v>
      </c>
      <c r="DF114" s="1">
        <v>12000</v>
      </c>
      <c r="DG114" s="1">
        <v>11000</v>
      </c>
      <c r="DH114" s="1">
        <v>1</v>
      </c>
      <c r="DI114" s="1">
        <v>2</v>
      </c>
    </row>
    <row r="115" spans="1:113" x14ac:dyDescent="0.2">
      <c r="A115" s="1">
        <v>894</v>
      </c>
      <c r="B115" s="1" t="str">
        <f>VLOOKUP(A115,'[1]Danh muc huyen'!B$8:C$18,2,0)</f>
        <v xml:space="preserve">Huyện Thoại Sơn </v>
      </c>
      <c r="C115" s="1">
        <v>30700</v>
      </c>
      <c r="D115" s="9">
        <v>111</v>
      </c>
      <c r="E115" s="10" t="str">
        <f>VLOOKUP(C115,[1]DanhMuc_31_03_2012!B$7:C$173,2,0)</f>
        <v>Xã Phú Thuận</v>
      </c>
      <c r="F115" s="10">
        <v>7</v>
      </c>
      <c r="G115" s="10" t="str">
        <f t="shared" si="6"/>
        <v>3070007</v>
      </c>
      <c r="H115" s="10" t="str">
        <f>VLOOKUP(VALUE(G115),[1]Danhmuc_31_3_2012!E$6:G$894,3,0)</f>
        <v>Ấp Hòa Tây B</v>
      </c>
      <c r="I115" s="10" t="s">
        <v>227</v>
      </c>
      <c r="J115" s="10"/>
      <c r="K115" s="10" t="str">
        <f>IFERROR(VLOOKUP(J115,dm_ts!$B$3:$C$24,2,0)," ")</f>
        <v xml:space="preserve"> </v>
      </c>
      <c r="L115" s="10"/>
      <c r="M115" s="10"/>
      <c r="O115" s="1" t="s">
        <v>380</v>
      </c>
      <c r="Q115" s="1" t="str">
        <f>IFERROR(VLOOKUP(P115,dm_ts!$G$4:$H$9,2,0)," ")</f>
        <v xml:space="preserve"> </v>
      </c>
      <c r="Z115" s="1">
        <v>0</v>
      </c>
      <c r="AA115" s="1" t="str">
        <f>IFERROR(VLOOKUP(Z115,dm_ts!$G$12:$H$14,2,0)," ")</f>
        <v xml:space="preserve"> </v>
      </c>
      <c r="AK115" s="1" t="str">
        <f>IFERROR(VLOOKUP(AJ115,dm_ts!$B$3:$C$24,2,0)," ")</f>
        <v xml:space="preserve"> </v>
      </c>
      <c r="AO115" s="1" t="str">
        <f t="shared" si="7"/>
        <v xml:space="preserve"> </v>
      </c>
      <c r="AQ115" s="1" t="str">
        <f>IFERROR(VLOOKUP(AP115,dm_ts!$G$4:$H$9,2,0)," ")</f>
        <v xml:space="preserve"> </v>
      </c>
      <c r="BB115" s="1" t="str">
        <f>IFERROR(VLOOKUP(BA115,dm_ts!$B$3:$C$24,2,0)," ")</f>
        <v xml:space="preserve"> </v>
      </c>
      <c r="BF115" s="1" t="str">
        <f t="shared" si="8"/>
        <v xml:space="preserve"> </v>
      </c>
      <c r="BH115" s="1" t="str">
        <f>IFERROR(VLOOKUP(BG115,dm_ts!$G$4:$H$9,2,0)," ")</f>
        <v xml:space="preserve"> </v>
      </c>
      <c r="DF115" s="1">
        <v>20000</v>
      </c>
      <c r="DG115" s="1">
        <v>20000</v>
      </c>
      <c r="DH115" s="1">
        <v>1</v>
      </c>
      <c r="DI115" s="1">
        <v>2</v>
      </c>
    </row>
    <row r="116" spans="1:113" x14ac:dyDescent="0.2">
      <c r="A116" s="1">
        <v>894</v>
      </c>
      <c r="B116" s="1" t="str">
        <f>VLOOKUP(A116,'[1]Danh muc huyen'!B$8:C$18,2,0)</f>
        <v xml:space="preserve">Huyện Thoại Sơn </v>
      </c>
      <c r="C116" s="1">
        <v>30700</v>
      </c>
      <c r="D116" s="9">
        <v>112</v>
      </c>
      <c r="E116" s="10" t="str">
        <f>VLOOKUP(C116,[1]DanhMuc_31_03_2012!B$7:C$173,2,0)</f>
        <v>Xã Phú Thuận</v>
      </c>
      <c r="F116" s="10">
        <v>7</v>
      </c>
      <c r="G116" s="10" t="str">
        <f t="shared" si="6"/>
        <v>3070007</v>
      </c>
      <c r="H116" s="10" t="str">
        <f>VLOOKUP(VALUE(G116),[1]Danhmuc_31_3_2012!E$6:G$894,3,0)</f>
        <v>Ấp Hòa Tây B</v>
      </c>
      <c r="I116" s="10" t="s">
        <v>219</v>
      </c>
      <c r="J116" s="10"/>
      <c r="K116" s="10" t="str">
        <f>IFERROR(VLOOKUP(J116,dm_ts!$B$3:$C$24,2,0)," ")</f>
        <v xml:space="preserve"> </v>
      </c>
      <c r="L116" s="10"/>
      <c r="M116" s="10"/>
      <c r="O116" s="1" t="s">
        <v>380</v>
      </c>
      <c r="Q116" s="1" t="str">
        <f>IFERROR(VLOOKUP(P116,dm_ts!$G$4:$H$9,2,0)," ")</f>
        <v xml:space="preserve"> </v>
      </c>
      <c r="Z116" s="1">
        <v>0</v>
      </c>
      <c r="AA116" s="1" t="str">
        <f>IFERROR(VLOOKUP(Z116,dm_ts!$G$12:$H$14,2,0)," ")</f>
        <v xml:space="preserve"> </v>
      </c>
      <c r="AK116" s="1" t="str">
        <f>IFERROR(VLOOKUP(AJ116,dm_ts!$B$3:$C$24,2,0)," ")</f>
        <v xml:space="preserve"> </v>
      </c>
      <c r="AO116" s="1" t="str">
        <f t="shared" si="7"/>
        <v xml:space="preserve"> </v>
      </c>
      <c r="AQ116" s="1" t="str">
        <f>IFERROR(VLOOKUP(AP116,dm_ts!$G$4:$H$9,2,0)," ")</f>
        <v xml:space="preserve"> </v>
      </c>
      <c r="BB116" s="1" t="str">
        <f>IFERROR(VLOOKUP(BA116,dm_ts!$B$3:$C$24,2,0)," ")</f>
        <v xml:space="preserve"> </v>
      </c>
      <c r="BF116" s="1" t="str">
        <f t="shared" si="8"/>
        <v xml:space="preserve"> </v>
      </c>
      <c r="BH116" s="1" t="str">
        <f>IFERROR(VLOOKUP(BG116,dm_ts!$G$4:$H$9,2,0)," ")</f>
        <v xml:space="preserve"> </v>
      </c>
      <c r="DF116" s="1">
        <v>4000</v>
      </c>
      <c r="DG116" s="1">
        <v>4000</v>
      </c>
      <c r="DH116" s="1">
        <v>1</v>
      </c>
      <c r="DI116" s="1">
        <v>2</v>
      </c>
    </row>
    <row r="117" spans="1:113" x14ac:dyDescent="0.2">
      <c r="A117" s="1">
        <v>894</v>
      </c>
      <c r="B117" s="1" t="str">
        <f>VLOOKUP(A117,'[1]Danh muc huyen'!B$8:C$18,2,0)</f>
        <v xml:space="preserve">Huyện Thoại Sơn </v>
      </c>
      <c r="C117" s="1">
        <v>30700</v>
      </c>
      <c r="D117" s="9">
        <v>113</v>
      </c>
      <c r="E117" s="10" t="str">
        <f>VLOOKUP(C117,[1]DanhMuc_31_03_2012!B$7:C$173,2,0)</f>
        <v>Xã Phú Thuận</v>
      </c>
      <c r="F117" s="10">
        <v>7</v>
      </c>
      <c r="G117" s="10" t="str">
        <f t="shared" si="6"/>
        <v>3070007</v>
      </c>
      <c r="H117" s="10" t="str">
        <f>VLOOKUP(VALUE(G117),[1]Danhmuc_31_3_2012!E$6:G$894,3,0)</f>
        <v>Ấp Hòa Tây B</v>
      </c>
      <c r="I117" s="10" t="s">
        <v>216</v>
      </c>
      <c r="J117" s="10"/>
      <c r="K117" s="10" t="str">
        <f>IFERROR(VLOOKUP(J117,dm_ts!$B$3:$C$24,2,0)," ")</f>
        <v xml:space="preserve"> </v>
      </c>
      <c r="L117" s="10"/>
      <c r="M117" s="10"/>
      <c r="O117" s="1" t="s">
        <v>380</v>
      </c>
      <c r="Q117" s="1" t="str">
        <f>IFERROR(VLOOKUP(P117,dm_ts!$G$4:$H$9,2,0)," ")</f>
        <v xml:space="preserve"> </v>
      </c>
      <c r="Z117" s="1">
        <v>0</v>
      </c>
      <c r="AA117" s="1" t="str">
        <f>IFERROR(VLOOKUP(Z117,dm_ts!$G$12:$H$14,2,0)," ")</f>
        <v xml:space="preserve"> </v>
      </c>
      <c r="AK117" s="1" t="str">
        <f>IFERROR(VLOOKUP(AJ117,dm_ts!$B$3:$C$24,2,0)," ")</f>
        <v xml:space="preserve"> </v>
      </c>
      <c r="AO117" s="1" t="str">
        <f t="shared" si="7"/>
        <v xml:space="preserve"> </v>
      </c>
      <c r="AQ117" s="1" t="str">
        <f>IFERROR(VLOOKUP(AP117,dm_ts!$G$4:$H$9,2,0)," ")</f>
        <v xml:space="preserve"> </v>
      </c>
      <c r="BB117" s="1" t="str">
        <f>IFERROR(VLOOKUP(BA117,dm_ts!$B$3:$C$24,2,0)," ")</f>
        <v xml:space="preserve"> </v>
      </c>
      <c r="BF117" s="1" t="str">
        <f t="shared" si="8"/>
        <v xml:space="preserve"> </v>
      </c>
      <c r="BH117" s="1" t="str">
        <f>IFERROR(VLOOKUP(BG117,dm_ts!$G$4:$H$9,2,0)," ")</f>
        <v xml:space="preserve"> </v>
      </c>
      <c r="DF117" s="1">
        <v>30000</v>
      </c>
      <c r="DG117" s="1">
        <v>30000</v>
      </c>
      <c r="DH117" s="1">
        <v>1</v>
      </c>
      <c r="DI117" s="1">
        <v>2</v>
      </c>
    </row>
    <row r="118" spans="1:113" x14ac:dyDescent="0.2">
      <c r="A118" s="1">
        <v>894</v>
      </c>
      <c r="B118" s="1" t="str">
        <f>VLOOKUP(A118,'[1]Danh muc huyen'!B$8:C$18,2,0)</f>
        <v xml:space="preserve">Huyện Thoại Sơn </v>
      </c>
      <c r="C118" s="1">
        <v>30700</v>
      </c>
      <c r="D118" s="9">
        <v>114</v>
      </c>
      <c r="E118" s="10" t="str">
        <f>VLOOKUP(C118,[1]DanhMuc_31_03_2012!B$7:C$173,2,0)</f>
        <v>Xã Phú Thuận</v>
      </c>
      <c r="F118" s="10">
        <v>7</v>
      </c>
      <c r="G118" s="10" t="str">
        <f t="shared" si="6"/>
        <v>3070007</v>
      </c>
      <c r="H118" s="10" t="str">
        <f>VLOOKUP(VALUE(G118),[1]Danhmuc_31_3_2012!E$6:G$894,3,0)</f>
        <v>Ấp Hòa Tây B</v>
      </c>
      <c r="I118" s="10" t="s">
        <v>217</v>
      </c>
      <c r="J118" s="10">
        <v>1</v>
      </c>
      <c r="K118" s="10" t="str">
        <f>IFERROR(VLOOKUP(J118,dm_ts!$B$3:$C$24,2,0)," ")</f>
        <v>Cá tra</v>
      </c>
      <c r="L118" s="10">
        <v>20000</v>
      </c>
      <c r="M118" s="10">
        <v>15000</v>
      </c>
      <c r="N118" s="1">
        <v>1</v>
      </c>
      <c r="O118" s="1" t="s">
        <v>381</v>
      </c>
      <c r="P118" s="1">
        <v>0</v>
      </c>
      <c r="Q118" s="1" t="str">
        <f>IFERROR(VLOOKUP(P118,dm_ts!$G$4:$H$9,2,0)," ")</f>
        <v xml:space="preserve"> </v>
      </c>
      <c r="R118" s="1">
        <v>20000</v>
      </c>
      <c r="S118" s="1">
        <v>3033141296</v>
      </c>
      <c r="T118" s="1">
        <v>0.35</v>
      </c>
      <c r="U118" s="1">
        <v>1500</v>
      </c>
      <c r="V118" s="1">
        <v>200</v>
      </c>
      <c r="W118" s="1">
        <v>43269</v>
      </c>
      <c r="X118" s="1">
        <v>43178</v>
      </c>
      <c r="Y118" s="1">
        <v>550</v>
      </c>
      <c r="Z118" s="1">
        <v>1</v>
      </c>
      <c r="AA118" s="1" t="str">
        <f>IFERROR(VLOOKUP(Z118,dm_ts!$G$12:$H$14,2,0)," ")</f>
        <v>Chế biến XK</v>
      </c>
      <c r="AK118" s="1" t="str">
        <f>IFERROR(VLOOKUP(AJ118,dm_ts!$B$3:$C$24,2,0)," ")</f>
        <v xml:space="preserve"> </v>
      </c>
      <c r="AO118" s="1" t="str">
        <f t="shared" si="7"/>
        <v xml:space="preserve"> </v>
      </c>
      <c r="AQ118" s="1" t="str">
        <f>IFERROR(VLOOKUP(AP118,dm_ts!$G$4:$H$9,2,0)," ")</f>
        <v xml:space="preserve"> </v>
      </c>
      <c r="BB118" s="1" t="str">
        <f>IFERROR(VLOOKUP(BA118,dm_ts!$B$3:$C$24,2,0)," ")</f>
        <v xml:space="preserve"> </v>
      </c>
      <c r="BF118" s="1" t="str">
        <f t="shared" si="8"/>
        <v xml:space="preserve"> </v>
      </c>
      <c r="BH118" s="1" t="str">
        <f>IFERROR(VLOOKUP(BG118,dm_ts!$G$4:$H$9,2,0)," ")</f>
        <v xml:space="preserve"> </v>
      </c>
      <c r="BR118" s="1">
        <v>1</v>
      </c>
      <c r="BS118" s="1">
        <v>1</v>
      </c>
      <c r="BT118" s="1">
        <v>43299</v>
      </c>
      <c r="BU118" s="1">
        <v>43119</v>
      </c>
      <c r="BV118" s="1">
        <v>7000</v>
      </c>
      <c r="BW118" s="1">
        <v>280</v>
      </c>
      <c r="BX118" s="1">
        <v>900</v>
      </c>
      <c r="BY118" s="1">
        <v>3033141296</v>
      </c>
      <c r="DF118" s="1">
        <v>20000</v>
      </c>
      <c r="DG118" s="1">
        <v>15000</v>
      </c>
      <c r="DH118" s="1">
        <v>2</v>
      </c>
      <c r="DI118" s="1">
        <v>2</v>
      </c>
    </row>
    <row r="119" spans="1:113" x14ac:dyDescent="0.2">
      <c r="A119" s="1">
        <v>894</v>
      </c>
      <c r="B119" s="1" t="str">
        <f>VLOOKUP(A119,'[1]Danh muc huyen'!B$8:C$18,2,0)</f>
        <v xml:space="preserve">Huyện Thoại Sơn </v>
      </c>
      <c r="C119" s="1">
        <v>30700</v>
      </c>
      <c r="D119" s="9">
        <v>115</v>
      </c>
      <c r="E119" s="10" t="str">
        <f>VLOOKUP(C119,[1]DanhMuc_31_03_2012!B$7:C$173,2,0)</f>
        <v>Xã Phú Thuận</v>
      </c>
      <c r="F119" s="10">
        <v>7</v>
      </c>
      <c r="G119" s="10" t="str">
        <f t="shared" si="6"/>
        <v>3070007</v>
      </c>
      <c r="H119" s="10" t="str">
        <f>VLOOKUP(VALUE(G119),[1]Danhmuc_31_3_2012!E$6:G$894,3,0)</f>
        <v>Ấp Hòa Tây B</v>
      </c>
      <c r="I119" s="10" t="s">
        <v>220</v>
      </c>
      <c r="J119" s="10"/>
      <c r="K119" s="10" t="str">
        <f>IFERROR(VLOOKUP(J119,dm_ts!$B$3:$C$24,2,0)," ")</f>
        <v xml:space="preserve"> </v>
      </c>
      <c r="L119" s="10"/>
      <c r="M119" s="10"/>
      <c r="O119" s="1" t="s">
        <v>380</v>
      </c>
      <c r="Q119" s="1" t="str">
        <f>IFERROR(VLOOKUP(P119,dm_ts!$G$4:$H$9,2,0)," ")</f>
        <v xml:space="preserve"> </v>
      </c>
      <c r="Z119" s="1">
        <v>0</v>
      </c>
      <c r="AA119" s="1" t="str">
        <f>IFERROR(VLOOKUP(Z119,dm_ts!$G$12:$H$14,2,0)," ")</f>
        <v xml:space="preserve"> </v>
      </c>
      <c r="AK119" s="1" t="str">
        <f>IFERROR(VLOOKUP(AJ119,dm_ts!$B$3:$C$24,2,0)," ")</f>
        <v xml:space="preserve"> </v>
      </c>
      <c r="AO119" s="1" t="str">
        <f t="shared" si="7"/>
        <v xml:space="preserve"> </v>
      </c>
      <c r="AQ119" s="1" t="str">
        <f>IFERROR(VLOOKUP(AP119,dm_ts!$G$4:$H$9,2,0)," ")</f>
        <v xml:space="preserve"> </v>
      </c>
      <c r="BB119" s="1" t="str">
        <f>IFERROR(VLOOKUP(BA119,dm_ts!$B$3:$C$24,2,0)," ")</f>
        <v xml:space="preserve"> </v>
      </c>
      <c r="BF119" s="1" t="str">
        <f t="shared" si="8"/>
        <v xml:space="preserve"> </v>
      </c>
      <c r="BH119" s="1" t="str">
        <f>IFERROR(VLOOKUP(BG119,dm_ts!$G$4:$H$9,2,0)," ")</f>
        <v xml:space="preserve"> </v>
      </c>
    </row>
    <row r="120" spans="1:113" x14ac:dyDescent="0.2">
      <c r="A120" s="1">
        <v>894</v>
      </c>
      <c r="B120" s="1" t="str">
        <f>VLOOKUP(A120,'[1]Danh muc huyen'!B$8:C$18,2,0)</f>
        <v xml:space="preserve">Huyện Thoại Sơn </v>
      </c>
      <c r="C120" s="1">
        <v>30700</v>
      </c>
      <c r="D120" s="9">
        <v>116</v>
      </c>
      <c r="E120" s="10" t="str">
        <f>VLOOKUP(C120,[1]DanhMuc_31_03_2012!B$7:C$173,2,0)</f>
        <v>Xã Phú Thuận</v>
      </c>
      <c r="F120" s="10">
        <v>7</v>
      </c>
      <c r="G120" s="10" t="str">
        <f t="shared" si="6"/>
        <v>3070007</v>
      </c>
      <c r="H120" s="10" t="str">
        <f>VLOOKUP(VALUE(G120),[1]Danhmuc_31_3_2012!E$6:G$894,3,0)</f>
        <v>Ấp Hòa Tây B</v>
      </c>
      <c r="I120" s="10" t="s">
        <v>230</v>
      </c>
      <c r="J120" s="10"/>
      <c r="K120" s="10" t="str">
        <f>IFERROR(VLOOKUP(J120,dm_ts!$B$3:$C$24,2,0)," ")</f>
        <v xml:space="preserve"> </v>
      </c>
      <c r="L120" s="10"/>
      <c r="M120" s="10"/>
      <c r="O120" s="1" t="s">
        <v>380</v>
      </c>
      <c r="Q120" s="1" t="str">
        <f>IFERROR(VLOOKUP(P120,dm_ts!$G$4:$H$9,2,0)," ")</f>
        <v xml:space="preserve"> </v>
      </c>
      <c r="Z120" s="1">
        <v>0</v>
      </c>
      <c r="AA120" s="1" t="str">
        <f>IFERROR(VLOOKUP(Z120,dm_ts!$G$12:$H$14,2,0)," ")</f>
        <v xml:space="preserve"> </v>
      </c>
      <c r="AK120" s="1" t="str">
        <f>IFERROR(VLOOKUP(AJ120,dm_ts!$B$3:$C$24,2,0)," ")</f>
        <v xml:space="preserve"> </v>
      </c>
      <c r="AO120" s="1" t="str">
        <f t="shared" si="7"/>
        <v xml:space="preserve"> </v>
      </c>
      <c r="AQ120" s="1" t="str">
        <f>IFERROR(VLOOKUP(AP120,dm_ts!$G$4:$H$9,2,0)," ")</f>
        <v xml:space="preserve"> </v>
      </c>
      <c r="BB120" s="1" t="str">
        <f>IFERROR(VLOOKUP(BA120,dm_ts!$B$3:$C$24,2,0)," ")</f>
        <v xml:space="preserve"> </v>
      </c>
      <c r="BF120" s="1" t="str">
        <f t="shared" si="8"/>
        <v xml:space="preserve"> </v>
      </c>
      <c r="BH120" s="1" t="str">
        <f>IFERROR(VLOOKUP(BG120,dm_ts!$G$4:$H$9,2,0)," ")</f>
        <v xml:space="preserve"> </v>
      </c>
      <c r="DF120" s="1">
        <v>20000</v>
      </c>
      <c r="DG120" s="1">
        <v>20000</v>
      </c>
      <c r="DH120" s="1">
        <v>2</v>
      </c>
      <c r="DI120" s="1">
        <v>2</v>
      </c>
    </row>
    <row r="121" spans="1:113" x14ac:dyDescent="0.2">
      <c r="A121" s="1">
        <v>894</v>
      </c>
      <c r="B121" s="1" t="str">
        <f>VLOOKUP(A121,'[1]Danh muc huyen'!B$8:C$18,2,0)</f>
        <v xml:space="preserve">Huyện Thoại Sơn </v>
      </c>
      <c r="C121" s="1">
        <v>30700</v>
      </c>
      <c r="D121" s="9">
        <v>117</v>
      </c>
      <c r="E121" s="10" t="str">
        <f>VLOOKUP(C121,[1]DanhMuc_31_03_2012!B$7:C$173,2,0)</f>
        <v>Xã Phú Thuận</v>
      </c>
      <c r="F121" s="10">
        <v>7</v>
      </c>
      <c r="G121" s="10" t="str">
        <f t="shared" si="6"/>
        <v>3070007</v>
      </c>
      <c r="H121" s="10" t="str">
        <f>VLOOKUP(VALUE(G121),[1]Danhmuc_31_3_2012!E$6:G$894,3,0)</f>
        <v>Ấp Hòa Tây B</v>
      </c>
      <c r="I121" s="10" t="s">
        <v>218</v>
      </c>
      <c r="J121" s="10"/>
      <c r="K121" s="10" t="str">
        <f>IFERROR(VLOOKUP(J121,dm_ts!$B$3:$C$24,2,0)," ")</f>
        <v xml:space="preserve"> </v>
      </c>
      <c r="L121" s="10"/>
      <c r="M121" s="10"/>
      <c r="O121" s="1" t="s">
        <v>380</v>
      </c>
      <c r="Q121" s="1" t="str">
        <f>IFERROR(VLOOKUP(P121,dm_ts!$G$4:$H$9,2,0)," ")</f>
        <v xml:space="preserve"> </v>
      </c>
      <c r="Z121" s="1">
        <v>0</v>
      </c>
      <c r="AA121" s="1" t="str">
        <f>IFERROR(VLOOKUP(Z121,dm_ts!$G$12:$H$14,2,0)," ")</f>
        <v xml:space="preserve"> </v>
      </c>
      <c r="AK121" s="1" t="str">
        <f>IFERROR(VLOOKUP(AJ121,dm_ts!$B$3:$C$24,2,0)," ")</f>
        <v xml:space="preserve"> </v>
      </c>
      <c r="AO121" s="1" t="str">
        <f t="shared" si="7"/>
        <v xml:space="preserve"> </v>
      </c>
      <c r="AQ121" s="1" t="str">
        <f>IFERROR(VLOOKUP(AP121,dm_ts!$G$4:$H$9,2,0)," ")</f>
        <v xml:space="preserve"> </v>
      </c>
      <c r="BB121" s="1" t="str">
        <f>IFERROR(VLOOKUP(BA121,dm_ts!$B$3:$C$24,2,0)," ")</f>
        <v xml:space="preserve"> </v>
      </c>
      <c r="BF121" s="1" t="str">
        <f t="shared" si="8"/>
        <v xml:space="preserve"> </v>
      </c>
      <c r="BH121" s="1" t="str">
        <f>IFERROR(VLOOKUP(BG121,dm_ts!$G$4:$H$9,2,0)," ")</f>
        <v xml:space="preserve"> </v>
      </c>
      <c r="DF121" s="1">
        <v>2000</v>
      </c>
      <c r="DG121" s="1">
        <v>1500</v>
      </c>
      <c r="DH121" s="1">
        <v>1</v>
      </c>
      <c r="DI121" s="1">
        <v>2</v>
      </c>
    </row>
    <row r="122" spans="1:113" x14ac:dyDescent="0.2">
      <c r="A122" s="1">
        <v>894</v>
      </c>
      <c r="B122" s="1" t="str">
        <f>VLOOKUP(A122,'[1]Danh muc huyen'!B$8:C$18,2,0)</f>
        <v xml:space="preserve">Huyện Thoại Sơn </v>
      </c>
      <c r="C122" s="1">
        <v>30700</v>
      </c>
      <c r="D122" s="9">
        <v>118</v>
      </c>
      <c r="E122" s="10" t="str">
        <f>VLOOKUP(C122,[1]DanhMuc_31_03_2012!B$7:C$173,2,0)</f>
        <v>Xã Phú Thuận</v>
      </c>
      <c r="F122" s="10">
        <v>7</v>
      </c>
      <c r="G122" s="10" t="str">
        <f t="shared" si="6"/>
        <v>3070007</v>
      </c>
      <c r="H122" s="10" t="str">
        <f>VLOOKUP(VALUE(G122),[1]Danhmuc_31_3_2012!E$6:G$894,3,0)</f>
        <v>Ấp Hòa Tây B</v>
      </c>
      <c r="I122" s="10" t="s">
        <v>226</v>
      </c>
      <c r="J122" s="10">
        <v>1</v>
      </c>
      <c r="K122" s="10" t="str">
        <f>IFERROR(VLOOKUP(J122,dm_ts!$B$3:$C$24,2,0)," ")</f>
        <v>Cá tra</v>
      </c>
      <c r="L122" s="10">
        <v>30000</v>
      </c>
      <c r="M122" s="10">
        <v>20000</v>
      </c>
      <c r="N122" s="1">
        <v>1</v>
      </c>
      <c r="O122" s="1" t="s">
        <v>381</v>
      </c>
      <c r="P122" s="1">
        <v>0</v>
      </c>
      <c r="Q122" s="1" t="str">
        <f>IFERROR(VLOOKUP(P122,dm_ts!$G$4:$H$9,2,0)," ")</f>
        <v xml:space="preserve"> </v>
      </c>
      <c r="R122" s="1">
        <v>30000</v>
      </c>
      <c r="S122" s="1">
        <v>3033141296</v>
      </c>
      <c r="T122" s="1">
        <v>0.8</v>
      </c>
      <c r="U122" s="1">
        <v>4200</v>
      </c>
      <c r="V122" s="1">
        <v>20</v>
      </c>
      <c r="W122" s="1">
        <v>43361</v>
      </c>
      <c r="X122" s="1">
        <v>43270</v>
      </c>
      <c r="Y122" s="1">
        <v>160</v>
      </c>
      <c r="Z122" s="1">
        <v>1</v>
      </c>
      <c r="AA122" s="1" t="str">
        <f>IFERROR(VLOOKUP(Z122,dm_ts!$G$12:$H$14,2,0)," ")</f>
        <v>Chế biến XK</v>
      </c>
      <c r="AK122" s="1" t="str">
        <f>IFERROR(VLOOKUP(AJ122,dm_ts!$B$3:$C$24,2,0)," ")</f>
        <v xml:space="preserve"> </v>
      </c>
      <c r="AO122" s="1" t="str">
        <f t="shared" si="7"/>
        <v xml:space="preserve"> </v>
      </c>
      <c r="AQ122" s="1" t="str">
        <f>IFERROR(VLOOKUP(AP122,dm_ts!$G$4:$H$9,2,0)," ")</f>
        <v xml:space="preserve"> </v>
      </c>
      <c r="BB122" s="1" t="str">
        <f>IFERROR(VLOOKUP(BA122,dm_ts!$B$3:$C$24,2,0)," ")</f>
        <v xml:space="preserve"> </v>
      </c>
      <c r="BF122" s="1" t="str">
        <f t="shared" si="8"/>
        <v xml:space="preserve"> </v>
      </c>
      <c r="BH122" s="1" t="str">
        <f>IFERROR(VLOOKUP(BG122,dm_ts!$G$4:$H$9,2,0)," ")</f>
        <v xml:space="preserve"> </v>
      </c>
      <c r="BR122" s="1">
        <v>1</v>
      </c>
      <c r="BS122" s="1">
        <v>1</v>
      </c>
      <c r="BT122" s="1">
        <v>43330</v>
      </c>
      <c r="BU122" s="1">
        <v>43178</v>
      </c>
      <c r="BV122" s="1">
        <v>8000</v>
      </c>
      <c r="BW122" s="1">
        <v>420</v>
      </c>
      <c r="BX122" s="1">
        <v>900</v>
      </c>
      <c r="BY122" s="1">
        <v>3033141296</v>
      </c>
      <c r="DF122" s="1">
        <v>30000</v>
      </c>
      <c r="DG122" s="1">
        <v>20000</v>
      </c>
      <c r="DH122" s="1">
        <v>4</v>
      </c>
      <c r="DI122" s="1">
        <v>2</v>
      </c>
    </row>
    <row r="123" spans="1:113" x14ac:dyDescent="0.2">
      <c r="A123" s="1">
        <v>894</v>
      </c>
      <c r="B123" s="1" t="str">
        <f>VLOOKUP(A123,'[1]Danh muc huyen'!B$8:C$18,2,0)</f>
        <v xml:space="preserve">Huyện Thoại Sơn </v>
      </c>
      <c r="C123" s="1">
        <v>30700</v>
      </c>
      <c r="D123" s="9">
        <v>119</v>
      </c>
      <c r="E123" s="10" t="str">
        <f>VLOOKUP(C123,[1]DanhMuc_31_03_2012!B$7:C$173,2,0)</f>
        <v>Xã Phú Thuận</v>
      </c>
      <c r="F123" s="10">
        <v>7</v>
      </c>
      <c r="G123" s="10" t="str">
        <f t="shared" si="6"/>
        <v>3070007</v>
      </c>
      <c r="H123" s="10" t="str">
        <f>VLOOKUP(VALUE(G123),[1]Danhmuc_31_3_2012!E$6:G$894,3,0)</f>
        <v>Ấp Hòa Tây B</v>
      </c>
      <c r="I123" s="10" t="s">
        <v>106</v>
      </c>
      <c r="J123" s="10"/>
      <c r="K123" s="10" t="str">
        <f>IFERROR(VLOOKUP(J123,dm_ts!$B$3:$C$24,2,0)," ")</f>
        <v xml:space="preserve"> </v>
      </c>
      <c r="L123" s="10"/>
      <c r="M123" s="10"/>
      <c r="O123" s="1" t="s">
        <v>380</v>
      </c>
      <c r="Q123" s="1" t="str">
        <f>IFERROR(VLOOKUP(P123,dm_ts!$G$4:$H$9,2,0)," ")</f>
        <v xml:space="preserve"> </v>
      </c>
      <c r="Z123" s="1">
        <v>0</v>
      </c>
      <c r="AA123" s="1" t="str">
        <f>IFERROR(VLOOKUP(Z123,dm_ts!$G$12:$H$14,2,0)," ")</f>
        <v xml:space="preserve"> </v>
      </c>
      <c r="AK123" s="1" t="str">
        <f>IFERROR(VLOOKUP(AJ123,dm_ts!$B$3:$C$24,2,0)," ")</f>
        <v xml:space="preserve"> </v>
      </c>
      <c r="AO123" s="1" t="str">
        <f t="shared" si="7"/>
        <v xml:space="preserve"> </v>
      </c>
      <c r="AQ123" s="1" t="str">
        <f>IFERROR(VLOOKUP(AP123,dm_ts!$G$4:$H$9,2,0)," ")</f>
        <v xml:space="preserve"> </v>
      </c>
      <c r="BB123" s="1" t="str">
        <f>IFERROR(VLOOKUP(BA123,dm_ts!$B$3:$C$24,2,0)," ")</f>
        <v xml:space="preserve"> </v>
      </c>
      <c r="BF123" s="1" t="str">
        <f t="shared" si="8"/>
        <v xml:space="preserve"> </v>
      </c>
      <c r="BH123" s="1" t="str">
        <f>IFERROR(VLOOKUP(BG123,dm_ts!$G$4:$H$9,2,0)," ")</f>
        <v xml:space="preserve"> </v>
      </c>
      <c r="DF123" s="1">
        <v>9000</v>
      </c>
      <c r="DG123" s="1">
        <v>9000</v>
      </c>
      <c r="DH123" s="1">
        <v>1</v>
      </c>
      <c r="DI123" s="1">
        <v>2</v>
      </c>
    </row>
    <row r="124" spans="1:113" x14ac:dyDescent="0.2">
      <c r="A124" s="1">
        <v>894</v>
      </c>
      <c r="B124" s="1" t="str">
        <f>VLOOKUP(A124,'[1]Danh muc huyen'!B$8:C$18,2,0)</f>
        <v xml:space="preserve">Huyện Thoại Sơn </v>
      </c>
      <c r="C124" s="1">
        <v>30700</v>
      </c>
      <c r="D124" s="9">
        <v>120</v>
      </c>
      <c r="E124" s="10" t="str">
        <f>VLOOKUP(C124,[1]DanhMuc_31_03_2012!B$7:C$173,2,0)</f>
        <v>Xã Phú Thuận</v>
      </c>
      <c r="F124" s="10">
        <v>7</v>
      </c>
      <c r="G124" s="10" t="str">
        <f t="shared" si="6"/>
        <v>3070007</v>
      </c>
      <c r="H124" s="10" t="str">
        <f>VLOOKUP(VALUE(G124),[1]Danhmuc_31_3_2012!E$6:G$894,3,0)</f>
        <v>Ấp Hòa Tây B</v>
      </c>
      <c r="I124" s="10" t="s">
        <v>224</v>
      </c>
      <c r="J124" s="10">
        <v>15</v>
      </c>
      <c r="K124" s="10" t="str">
        <f>IFERROR(VLOOKUP(J124,dm_ts!$B$3:$C$24,2,0)," ")</f>
        <v>Cá khác</v>
      </c>
      <c r="L124" s="10">
        <v>3000</v>
      </c>
      <c r="M124" s="10">
        <v>2500</v>
      </c>
      <c r="N124" s="1">
        <v>2</v>
      </c>
      <c r="O124" s="1" t="s">
        <v>379</v>
      </c>
      <c r="P124" s="1">
        <v>0</v>
      </c>
      <c r="Q124" s="1" t="str">
        <f>IFERROR(VLOOKUP(P124,dm_ts!$G$4:$H$9,2,0)," ")</f>
        <v xml:space="preserve"> </v>
      </c>
      <c r="T124" s="1">
        <v>0.01</v>
      </c>
      <c r="U124" s="1">
        <v>88</v>
      </c>
      <c r="V124" s="1">
        <v>200</v>
      </c>
      <c r="W124" s="1">
        <v>43208</v>
      </c>
      <c r="X124" s="1">
        <v>43452</v>
      </c>
      <c r="Y124" s="1">
        <v>0.8</v>
      </c>
      <c r="Z124" s="1">
        <v>2</v>
      </c>
      <c r="AA124" s="1" t="str">
        <f>IFERROR(VLOOKUP(Z124,dm_ts!$G$12:$H$14,2,0)," ")</f>
        <v>Tiêu thụ nội địa</v>
      </c>
      <c r="AK124" s="1" t="str">
        <f>IFERROR(VLOOKUP(AJ124,dm_ts!$B$3:$C$24,2,0)," ")</f>
        <v xml:space="preserve"> </v>
      </c>
      <c r="AO124" s="1" t="str">
        <f t="shared" si="7"/>
        <v xml:space="preserve"> </v>
      </c>
      <c r="AQ124" s="1" t="str">
        <f>IFERROR(VLOOKUP(AP124,dm_ts!$G$4:$H$9,2,0)," ")</f>
        <v xml:space="preserve"> </v>
      </c>
      <c r="BB124" s="1" t="str">
        <f>IFERROR(VLOOKUP(BA124,dm_ts!$B$3:$C$24,2,0)," ")</f>
        <v xml:space="preserve"> </v>
      </c>
      <c r="BF124" s="1" t="str">
        <f t="shared" si="8"/>
        <v xml:space="preserve"> </v>
      </c>
      <c r="BH124" s="1" t="str">
        <f>IFERROR(VLOOKUP(BG124,dm_ts!$G$4:$H$9,2,0)," ")</f>
        <v xml:space="preserve"> </v>
      </c>
    </row>
    <row r="125" spans="1:113" x14ac:dyDescent="0.2">
      <c r="A125" s="1">
        <v>894</v>
      </c>
      <c r="B125" s="1" t="str">
        <f>VLOOKUP(A125,'[1]Danh muc huyen'!B$8:C$18,2,0)</f>
        <v xml:space="preserve">Huyện Thoại Sơn </v>
      </c>
      <c r="C125" s="1">
        <v>30700</v>
      </c>
      <c r="D125" s="9">
        <v>121</v>
      </c>
      <c r="E125" s="10" t="str">
        <f>VLOOKUP(C125,[1]DanhMuc_31_03_2012!B$7:C$173,2,0)</f>
        <v>Xã Phú Thuận</v>
      </c>
      <c r="F125" s="10">
        <v>7</v>
      </c>
      <c r="G125" s="10" t="str">
        <f t="shared" si="6"/>
        <v>3070007</v>
      </c>
      <c r="H125" s="10" t="str">
        <f>VLOOKUP(VALUE(G125),[1]Danhmuc_31_3_2012!E$6:G$894,3,0)</f>
        <v>Ấp Hòa Tây B</v>
      </c>
      <c r="I125" s="10" t="s">
        <v>228</v>
      </c>
      <c r="J125" s="10">
        <v>1</v>
      </c>
      <c r="K125" s="10" t="str">
        <f>IFERROR(VLOOKUP(J125,dm_ts!$B$3:$C$24,2,0)," ")</f>
        <v>Cá tra</v>
      </c>
      <c r="L125" s="10">
        <v>14000</v>
      </c>
      <c r="M125" s="10">
        <v>7000</v>
      </c>
      <c r="N125" s="1">
        <v>1</v>
      </c>
      <c r="O125" s="1" t="s">
        <v>381</v>
      </c>
      <c r="P125" s="1">
        <v>0</v>
      </c>
      <c r="Q125" s="1" t="str">
        <f>IFERROR(VLOOKUP(P125,dm_ts!$G$4:$H$9,2,0)," ")</f>
        <v xml:space="preserve"> </v>
      </c>
      <c r="T125" s="1">
        <v>0.5</v>
      </c>
      <c r="U125" s="1">
        <v>1300</v>
      </c>
      <c r="V125" s="1">
        <v>300</v>
      </c>
      <c r="W125" s="1">
        <v>43269</v>
      </c>
      <c r="X125" s="1">
        <v>43178</v>
      </c>
      <c r="Y125" s="1">
        <v>500</v>
      </c>
      <c r="Z125" s="1">
        <v>1</v>
      </c>
      <c r="AA125" s="1" t="str">
        <f>IFERROR(VLOOKUP(Z125,dm_ts!$G$12:$H$14,2,0)," ")</f>
        <v>Chế biến XK</v>
      </c>
      <c r="AK125" s="1" t="str">
        <f>IFERROR(VLOOKUP(AJ125,dm_ts!$B$3:$C$24,2,0)," ")</f>
        <v xml:space="preserve"> </v>
      </c>
      <c r="AO125" s="1" t="str">
        <f t="shared" si="7"/>
        <v xml:space="preserve"> </v>
      </c>
      <c r="AQ125" s="1" t="str">
        <f>IFERROR(VLOOKUP(AP125,dm_ts!$G$4:$H$9,2,0)," ")</f>
        <v xml:space="preserve"> </v>
      </c>
      <c r="BB125" s="1" t="str">
        <f>IFERROR(VLOOKUP(BA125,dm_ts!$B$3:$C$24,2,0)," ")</f>
        <v xml:space="preserve"> </v>
      </c>
      <c r="BF125" s="1" t="str">
        <f t="shared" si="8"/>
        <v xml:space="preserve"> </v>
      </c>
      <c r="BH125" s="1" t="str">
        <f>IFERROR(VLOOKUP(BG125,dm_ts!$G$4:$H$9,2,0)," ")</f>
        <v xml:space="preserve"> </v>
      </c>
      <c r="BR125" s="1">
        <v>1</v>
      </c>
      <c r="BS125" s="1">
        <v>1</v>
      </c>
      <c r="BT125" s="1">
        <v>43330</v>
      </c>
      <c r="BU125" s="1">
        <v>43119</v>
      </c>
      <c r="BV125" s="1">
        <v>4000</v>
      </c>
      <c r="BW125" s="1">
        <v>300</v>
      </c>
      <c r="BX125" s="1">
        <v>1000</v>
      </c>
      <c r="BY125" s="1">
        <v>3033141296</v>
      </c>
      <c r="DF125" s="1">
        <v>14000</v>
      </c>
      <c r="DG125" s="1">
        <v>7000</v>
      </c>
      <c r="DH125" s="1">
        <v>3</v>
      </c>
      <c r="DI125" s="1">
        <v>2</v>
      </c>
    </row>
    <row r="126" spans="1:113" x14ac:dyDescent="0.2">
      <c r="A126" s="1">
        <v>894</v>
      </c>
      <c r="B126" s="1" t="str">
        <f>VLOOKUP(A126,'[1]Danh muc huyen'!B$8:C$18,2,0)</f>
        <v xml:space="preserve">Huyện Thoại Sơn </v>
      </c>
      <c r="C126" s="1">
        <v>30700</v>
      </c>
      <c r="D126" s="9">
        <v>122</v>
      </c>
      <c r="E126" s="10" t="str">
        <f>VLOOKUP(C126,[1]DanhMuc_31_03_2012!B$7:C$173,2,0)</f>
        <v>Xã Phú Thuận</v>
      </c>
      <c r="F126" s="10">
        <v>7</v>
      </c>
      <c r="G126" s="10" t="str">
        <f t="shared" si="6"/>
        <v>3070007</v>
      </c>
      <c r="H126" s="10" t="str">
        <f>VLOOKUP(VALUE(G126),[1]Danhmuc_31_3_2012!E$6:G$894,3,0)</f>
        <v>Ấp Hòa Tây B</v>
      </c>
      <c r="I126" s="10" t="s">
        <v>223</v>
      </c>
      <c r="J126" s="10">
        <v>15</v>
      </c>
      <c r="K126" s="10" t="str">
        <f>IFERROR(VLOOKUP(J126,dm_ts!$B$3:$C$24,2,0)," ")</f>
        <v>Cá khác</v>
      </c>
      <c r="L126" s="10">
        <v>3000</v>
      </c>
      <c r="M126" s="10">
        <v>2200</v>
      </c>
      <c r="N126" s="1">
        <v>2</v>
      </c>
      <c r="O126" s="1" t="s">
        <v>379</v>
      </c>
      <c r="P126" s="1">
        <v>0</v>
      </c>
      <c r="Q126" s="1" t="str">
        <f>IFERROR(VLOOKUP(P126,dm_ts!$G$4:$H$9,2,0)," ")</f>
        <v xml:space="preserve"> </v>
      </c>
      <c r="T126" s="1">
        <v>4.0000000000000001E-3</v>
      </c>
      <c r="U126" s="1">
        <v>40</v>
      </c>
      <c r="V126" s="1">
        <v>50</v>
      </c>
      <c r="W126" s="1">
        <v>43330</v>
      </c>
      <c r="X126" s="1">
        <v>43150</v>
      </c>
      <c r="Y126" s="1">
        <v>0.5</v>
      </c>
      <c r="Z126" s="1">
        <v>2</v>
      </c>
      <c r="AA126" s="1" t="str">
        <f>IFERROR(VLOOKUP(Z126,dm_ts!$G$12:$H$14,2,0)," ")</f>
        <v>Tiêu thụ nội địa</v>
      </c>
      <c r="AK126" s="1" t="str">
        <f>IFERROR(VLOOKUP(AJ126,dm_ts!$B$3:$C$24,2,0)," ")</f>
        <v xml:space="preserve"> </v>
      </c>
      <c r="AO126" s="1" t="str">
        <f t="shared" si="7"/>
        <v xml:space="preserve"> </v>
      </c>
      <c r="AQ126" s="1" t="str">
        <f>IFERROR(VLOOKUP(AP126,dm_ts!$G$4:$H$9,2,0)," ")</f>
        <v xml:space="preserve"> </v>
      </c>
      <c r="BB126" s="1" t="str">
        <f>IFERROR(VLOOKUP(BA126,dm_ts!$B$3:$C$24,2,0)," ")</f>
        <v xml:space="preserve"> </v>
      </c>
      <c r="BF126" s="1" t="str">
        <f t="shared" si="8"/>
        <v xml:space="preserve"> </v>
      </c>
      <c r="BH126" s="1" t="str">
        <f>IFERROR(VLOOKUP(BG126,dm_ts!$G$4:$H$9,2,0)," ")</f>
        <v xml:space="preserve"> </v>
      </c>
      <c r="DF126" s="1">
        <v>10000</v>
      </c>
      <c r="DG126" s="1">
        <v>10000</v>
      </c>
      <c r="DH126" s="1">
        <v>1</v>
      </c>
      <c r="DI126" s="1">
        <v>2</v>
      </c>
    </row>
    <row r="127" spans="1:113" x14ac:dyDescent="0.2">
      <c r="A127" s="1">
        <v>894</v>
      </c>
      <c r="B127" s="1" t="str">
        <f>VLOOKUP(A127,'[1]Danh muc huyen'!B$8:C$18,2,0)</f>
        <v xml:space="preserve">Huyện Thoại Sơn </v>
      </c>
      <c r="C127" s="1">
        <v>30700</v>
      </c>
      <c r="D127" s="9">
        <v>123</v>
      </c>
      <c r="E127" s="10" t="str">
        <f>VLOOKUP(C127,[1]DanhMuc_31_03_2012!B$7:C$173,2,0)</f>
        <v>Xã Phú Thuận</v>
      </c>
      <c r="F127" s="10">
        <v>7</v>
      </c>
      <c r="G127" s="10" t="str">
        <f t="shared" si="6"/>
        <v>3070007</v>
      </c>
      <c r="H127" s="10" t="str">
        <f>VLOOKUP(VALUE(G127),[1]Danhmuc_31_3_2012!E$6:G$894,3,0)</f>
        <v>Ấp Hòa Tây B</v>
      </c>
      <c r="I127" s="10" t="s">
        <v>103</v>
      </c>
      <c r="J127" s="10"/>
      <c r="K127" s="10" t="str">
        <f>IFERROR(VLOOKUP(J127,dm_ts!$B$3:$C$24,2,0)," ")</f>
        <v xml:space="preserve"> </v>
      </c>
      <c r="L127" s="10"/>
      <c r="M127" s="10"/>
      <c r="O127" s="1" t="s">
        <v>380</v>
      </c>
      <c r="Q127" s="1" t="str">
        <f>IFERROR(VLOOKUP(P127,dm_ts!$G$4:$H$9,2,0)," ")</f>
        <v xml:space="preserve"> </v>
      </c>
      <c r="Z127" s="1">
        <v>0</v>
      </c>
      <c r="AA127" s="1" t="str">
        <f>IFERROR(VLOOKUP(Z127,dm_ts!$G$12:$H$14,2,0)," ")</f>
        <v xml:space="preserve"> </v>
      </c>
      <c r="AK127" s="1" t="str">
        <f>IFERROR(VLOOKUP(AJ127,dm_ts!$B$3:$C$24,2,0)," ")</f>
        <v xml:space="preserve"> </v>
      </c>
      <c r="AO127" s="1" t="str">
        <f t="shared" si="7"/>
        <v xml:space="preserve"> </v>
      </c>
      <c r="AQ127" s="1" t="str">
        <f>IFERROR(VLOOKUP(AP127,dm_ts!$G$4:$H$9,2,0)," ")</f>
        <v xml:space="preserve"> </v>
      </c>
      <c r="BB127" s="1" t="str">
        <f>IFERROR(VLOOKUP(BA127,dm_ts!$B$3:$C$24,2,0)," ")</f>
        <v xml:space="preserve"> </v>
      </c>
      <c r="BF127" s="1" t="str">
        <f t="shared" si="8"/>
        <v xml:space="preserve"> </v>
      </c>
      <c r="BH127" s="1" t="str">
        <f>IFERROR(VLOOKUP(BG127,dm_ts!$G$4:$H$9,2,0)," ")</f>
        <v xml:space="preserve"> </v>
      </c>
      <c r="DF127" s="1">
        <v>17000</v>
      </c>
      <c r="DG127" s="1">
        <v>15000</v>
      </c>
      <c r="DH127" s="1">
        <v>1</v>
      </c>
      <c r="DI127" s="1">
        <v>2</v>
      </c>
    </row>
    <row r="128" spans="1:113" x14ac:dyDescent="0.2">
      <c r="A128" s="1">
        <v>894</v>
      </c>
      <c r="B128" s="1" t="str">
        <f>VLOOKUP(A128,'[1]Danh muc huyen'!B$8:C$18,2,0)</f>
        <v xml:space="preserve">Huyện Thoại Sơn </v>
      </c>
      <c r="C128" s="1">
        <v>30700</v>
      </c>
      <c r="D128" s="9">
        <v>124</v>
      </c>
      <c r="E128" s="10" t="str">
        <f>VLOOKUP(C128,[1]DanhMuc_31_03_2012!B$7:C$173,2,0)</f>
        <v>Xã Phú Thuận</v>
      </c>
      <c r="F128" s="10">
        <v>7</v>
      </c>
      <c r="G128" s="10" t="str">
        <f t="shared" si="6"/>
        <v>3070007</v>
      </c>
      <c r="H128" s="10" t="str">
        <f>VLOOKUP(VALUE(G128),[1]Danhmuc_31_3_2012!E$6:G$894,3,0)</f>
        <v>Ấp Hòa Tây B</v>
      </c>
      <c r="I128" s="10" t="s">
        <v>229</v>
      </c>
      <c r="J128" s="10"/>
      <c r="K128" s="10" t="str">
        <f>IFERROR(VLOOKUP(J128,dm_ts!$B$3:$C$24,2,0)," ")</f>
        <v xml:space="preserve"> </v>
      </c>
      <c r="L128" s="10"/>
      <c r="M128" s="10"/>
      <c r="O128" s="1" t="s">
        <v>380</v>
      </c>
      <c r="Q128" s="1" t="str">
        <f>IFERROR(VLOOKUP(P128,dm_ts!$G$4:$H$9,2,0)," ")</f>
        <v xml:space="preserve"> </v>
      </c>
      <c r="Z128" s="1">
        <v>0</v>
      </c>
      <c r="AA128" s="1" t="str">
        <f>IFERROR(VLOOKUP(Z128,dm_ts!$G$12:$H$14,2,0)," ")</f>
        <v xml:space="preserve"> </v>
      </c>
      <c r="AK128" s="1" t="str">
        <f>IFERROR(VLOOKUP(AJ128,dm_ts!$B$3:$C$24,2,0)," ")</f>
        <v xml:space="preserve"> </v>
      </c>
      <c r="AO128" s="1" t="str">
        <f t="shared" si="7"/>
        <v xml:space="preserve"> </v>
      </c>
      <c r="AQ128" s="1" t="str">
        <f>IFERROR(VLOOKUP(AP128,dm_ts!$G$4:$H$9,2,0)," ")</f>
        <v xml:space="preserve"> </v>
      </c>
      <c r="BB128" s="1" t="str">
        <f>IFERROR(VLOOKUP(BA128,dm_ts!$B$3:$C$24,2,0)," ")</f>
        <v xml:space="preserve"> </v>
      </c>
      <c r="BF128" s="1" t="str">
        <f t="shared" si="8"/>
        <v xml:space="preserve"> </v>
      </c>
      <c r="BH128" s="1" t="str">
        <f>IFERROR(VLOOKUP(BG128,dm_ts!$G$4:$H$9,2,0)," ")</f>
        <v xml:space="preserve"> </v>
      </c>
      <c r="DF128" s="1">
        <v>10000</v>
      </c>
      <c r="DG128" s="1">
        <v>10000</v>
      </c>
      <c r="DH128" s="1">
        <v>1</v>
      </c>
      <c r="DI128" s="1">
        <v>2</v>
      </c>
    </row>
    <row r="129" spans="1:113" x14ac:dyDescent="0.2">
      <c r="A129" s="1">
        <v>894</v>
      </c>
      <c r="B129" s="1" t="str">
        <f>VLOOKUP(A129,'[1]Danh muc huyen'!B$8:C$18,2,0)</f>
        <v xml:space="preserve">Huyện Thoại Sơn </v>
      </c>
      <c r="C129" s="1">
        <v>30700</v>
      </c>
      <c r="D129" s="9">
        <v>125</v>
      </c>
      <c r="E129" s="10" t="str">
        <f>VLOOKUP(C129,[1]DanhMuc_31_03_2012!B$7:C$173,2,0)</f>
        <v>Xã Phú Thuận</v>
      </c>
      <c r="F129" s="10">
        <v>7</v>
      </c>
      <c r="G129" s="10" t="str">
        <f t="shared" si="6"/>
        <v>3070007</v>
      </c>
      <c r="H129" s="10" t="str">
        <f>VLOOKUP(VALUE(G129),[1]Danhmuc_31_3_2012!E$6:G$894,3,0)</f>
        <v>Ấp Hòa Tây B</v>
      </c>
      <c r="I129" s="10" t="s">
        <v>101</v>
      </c>
      <c r="J129" s="10">
        <v>6</v>
      </c>
      <c r="K129" s="10" t="str">
        <f>IFERROR(VLOOKUP(J129,dm_ts!$B$3:$C$24,2,0)," ")</f>
        <v>Cá trê</v>
      </c>
      <c r="L129" s="10">
        <v>3500</v>
      </c>
      <c r="M129" s="10">
        <v>3000</v>
      </c>
      <c r="N129" s="1">
        <v>1</v>
      </c>
      <c r="O129" s="1" t="s">
        <v>381</v>
      </c>
      <c r="P129" s="1">
        <v>0</v>
      </c>
      <c r="Q129" s="1" t="str">
        <f>IFERROR(VLOOKUP(P129,dm_ts!$G$4:$H$9,2,0)," ")</f>
        <v xml:space="preserve"> </v>
      </c>
      <c r="T129" s="1">
        <v>0.05</v>
      </c>
      <c r="U129" s="1">
        <v>10</v>
      </c>
      <c r="V129" s="1">
        <v>300</v>
      </c>
      <c r="W129" s="1">
        <v>43269</v>
      </c>
      <c r="X129" s="1">
        <v>43422</v>
      </c>
      <c r="Y129" s="1">
        <v>3.5</v>
      </c>
      <c r="Z129" s="1">
        <v>2</v>
      </c>
      <c r="AA129" s="1" t="str">
        <f>IFERROR(VLOOKUP(Z129,dm_ts!$G$12:$H$14,2,0)," ")</f>
        <v>Tiêu thụ nội địa</v>
      </c>
      <c r="AK129" s="1" t="str">
        <f>IFERROR(VLOOKUP(AJ129,dm_ts!$B$3:$C$24,2,0)," ")</f>
        <v xml:space="preserve"> </v>
      </c>
      <c r="AO129" s="1" t="str">
        <f t="shared" si="7"/>
        <v xml:space="preserve"> </v>
      </c>
      <c r="AQ129" s="1" t="str">
        <f>IFERROR(VLOOKUP(AP129,dm_ts!$G$4:$H$9,2,0)," ")</f>
        <v xml:space="preserve"> </v>
      </c>
      <c r="BB129" s="1" t="str">
        <f>IFERROR(VLOOKUP(BA129,dm_ts!$B$3:$C$24,2,0)," ")</f>
        <v xml:space="preserve"> </v>
      </c>
      <c r="BF129" s="1" t="str">
        <f t="shared" si="8"/>
        <v xml:space="preserve"> </v>
      </c>
      <c r="BH129" s="1" t="str">
        <f>IFERROR(VLOOKUP(BG129,dm_ts!$G$4:$H$9,2,0)," ")</f>
        <v xml:space="preserve"> </v>
      </c>
    </row>
    <row r="130" spans="1:113" x14ac:dyDescent="0.2">
      <c r="A130" s="1">
        <v>894</v>
      </c>
      <c r="B130" s="1" t="str">
        <f>VLOOKUP(A130,'[1]Danh muc huyen'!B$8:C$18,2,0)</f>
        <v xml:space="preserve">Huyện Thoại Sơn </v>
      </c>
      <c r="C130" s="1">
        <v>30700</v>
      </c>
      <c r="D130" s="9">
        <v>126</v>
      </c>
      <c r="E130" s="10" t="str">
        <f>VLOOKUP(C130,[1]DanhMuc_31_03_2012!B$7:C$173,2,0)</f>
        <v>Xã Phú Thuận</v>
      </c>
      <c r="F130" s="10">
        <v>7</v>
      </c>
      <c r="G130" s="10" t="str">
        <f t="shared" si="6"/>
        <v>3070007</v>
      </c>
      <c r="H130" s="10" t="str">
        <f>VLOOKUP(VALUE(G130),[1]Danhmuc_31_3_2012!E$6:G$894,3,0)</f>
        <v>Ấp Hòa Tây B</v>
      </c>
      <c r="I130" s="10" t="s">
        <v>110</v>
      </c>
      <c r="J130" s="10"/>
      <c r="K130" s="10" t="str">
        <f>IFERROR(VLOOKUP(J130,dm_ts!$B$3:$C$24,2,0)," ")</f>
        <v xml:space="preserve"> </v>
      </c>
      <c r="L130" s="10"/>
      <c r="M130" s="10"/>
      <c r="O130" s="1" t="s">
        <v>380</v>
      </c>
      <c r="Q130" s="1" t="str">
        <f>IFERROR(VLOOKUP(P130,dm_ts!$G$4:$H$9,2,0)," ")</f>
        <v xml:space="preserve"> </v>
      </c>
      <c r="Z130" s="1">
        <v>0</v>
      </c>
      <c r="AA130" s="1" t="str">
        <f>IFERROR(VLOOKUP(Z130,dm_ts!$G$12:$H$14,2,0)," ")</f>
        <v xml:space="preserve"> </v>
      </c>
      <c r="AK130" s="1" t="str">
        <f>IFERROR(VLOOKUP(AJ130,dm_ts!$B$3:$C$24,2,0)," ")</f>
        <v xml:space="preserve"> </v>
      </c>
      <c r="AO130" s="1" t="str">
        <f t="shared" si="7"/>
        <v xml:space="preserve"> </v>
      </c>
      <c r="AQ130" s="1" t="str">
        <f>IFERROR(VLOOKUP(AP130,dm_ts!$G$4:$H$9,2,0)," ")</f>
        <v xml:space="preserve"> </v>
      </c>
      <c r="BB130" s="1" t="str">
        <f>IFERROR(VLOOKUP(BA130,dm_ts!$B$3:$C$24,2,0)," ")</f>
        <v xml:space="preserve"> </v>
      </c>
      <c r="BF130" s="1" t="str">
        <f t="shared" si="8"/>
        <v xml:space="preserve"> </v>
      </c>
      <c r="BH130" s="1" t="str">
        <f>IFERROR(VLOOKUP(BG130,dm_ts!$G$4:$H$9,2,0)," ")</f>
        <v xml:space="preserve"> </v>
      </c>
      <c r="DF130" s="1">
        <v>250000</v>
      </c>
      <c r="DG130" s="1">
        <v>220000</v>
      </c>
      <c r="DH130" s="1">
        <v>3</v>
      </c>
      <c r="DI130" s="1">
        <v>2</v>
      </c>
    </row>
    <row r="131" spans="1:113" x14ac:dyDescent="0.2">
      <c r="A131" s="1">
        <v>894</v>
      </c>
      <c r="B131" s="1" t="str">
        <f>VLOOKUP(A131,'[1]Danh muc huyen'!B$8:C$18,2,0)</f>
        <v xml:space="preserve">Huyện Thoại Sơn </v>
      </c>
      <c r="C131" s="1">
        <v>30700</v>
      </c>
      <c r="D131" s="9">
        <v>127</v>
      </c>
      <c r="E131" s="10" t="str">
        <f>VLOOKUP(C131,[1]DanhMuc_31_03_2012!B$7:C$173,2,0)</f>
        <v>Xã Phú Thuận</v>
      </c>
      <c r="F131" s="10">
        <v>7</v>
      </c>
      <c r="G131" s="10" t="str">
        <f t="shared" si="6"/>
        <v>3070007</v>
      </c>
      <c r="H131" s="10" t="str">
        <f>VLOOKUP(VALUE(G131),[1]Danhmuc_31_3_2012!E$6:G$894,3,0)</f>
        <v>Ấp Hòa Tây B</v>
      </c>
      <c r="I131" s="10" t="s">
        <v>121</v>
      </c>
      <c r="J131" s="10">
        <v>1</v>
      </c>
      <c r="K131" s="10" t="str">
        <f>IFERROR(VLOOKUP(J131,dm_ts!$B$3:$C$24,2,0)," ")</f>
        <v>Cá tra</v>
      </c>
      <c r="L131" s="10">
        <v>30000</v>
      </c>
      <c r="M131" s="10">
        <v>20000</v>
      </c>
      <c r="N131" s="1">
        <v>1</v>
      </c>
      <c r="O131" s="1" t="s">
        <v>381</v>
      </c>
      <c r="P131" s="1">
        <v>0</v>
      </c>
      <c r="Q131" s="1" t="str">
        <f>IFERROR(VLOOKUP(P131,dm_ts!$G$4:$H$9,2,0)," ")</f>
        <v xml:space="preserve"> </v>
      </c>
      <c r="R131" s="1">
        <v>30000</v>
      </c>
      <c r="S131" s="1">
        <v>3038936715</v>
      </c>
      <c r="T131" s="1">
        <v>0.8</v>
      </c>
      <c r="U131" s="1">
        <v>5000</v>
      </c>
      <c r="V131" s="1">
        <v>300</v>
      </c>
      <c r="W131" s="1">
        <v>43177</v>
      </c>
      <c r="X131" s="1">
        <v>43452</v>
      </c>
      <c r="Y131" s="1">
        <v>1200</v>
      </c>
      <c r="Z131" s="1">
        <v>1</v>
      </c>
      <c r="AA131" s="1" t="str">
        <f>IFERROR(VLOOKUP(Z131,dm_ts!$G$12:$H$14,2,0)," ")</f>
        <v>Chế biến XK</v>
      </c>
      <c r="AK131" s="1" t="str">
        <f>IFERROR(VLOOKUP(AJ131,dm_ts!$B$3:$C$24,2,0)," ")</f>
        <v xml:space="preserve"> </v>
      </c>
      <c r="AO131" s="1" t="str">
        <f t="shared" si="7"/>
        <v xml:space="preserve"> </v>
      </c>
      <c r="AQ131" s="1" t="str">
        <f>IFERROR(VLOOKUP(AP131,dm_ts!$G$4:$H$9,2,0)," ")</f>
        <v xml:space="preserve"> </v>
      </c>
      <c r="BB131" s="1" t="str">
        <f>IFERROR(VLOOKUP(BA131,dm_ts!$B$3:$C$24,2,0)," ")</f>
        <v xml:space="preserve"> </v>
      </c>
      <c r="BF131" s="1" t="str">
        <f t="shared" si="8"/>
        <v xml:space="preserve"> </v>
      </c>
      <c r="BH131" s="1" t="str">
        <f>IFERROR(VLOOKUP(BG131,dm_ts!$G$4:$H$9,2,0)," ")</f>
        <v xml:space="preserve"> </v>
      </c>
      <c r="BR131" s="1">
        <v>1</v>
      </c>
      <c r="BS131" s="1">
        <v>1</v>
      </c>
      <c r="BT131" s="1">
        <v>43299</v>
      </c>
      <c r="BU131" s="1">
        <v>43119</v>
      </c>
      <c r="BV131" s="1">
        <v>8000</v>
      </c>
      <c r="BW131" s="1">
        <v>420</v>
      </c>
      <c r="BX131" s="1">
        <v>900</v>
      </c>
      <c r="BY131" s="1">
        <v>3038936715</v>
      </c>
      <c r="DF131" s="1">
        <v>30000</v>
      </c>
      <c r="DG131" s="1">
        <v>20000</v>
      </c>
      <c r="DH131" s="1">
        <v>4</v>
      </c>
      <c r="DI131" s="1">
        <v>2</v>
      </c>
    </row>
    <row r="132" spans="1:113" x14ac:dyDescent="0.2">
      <c r="A132" s="1">
        <v>894</v>
      </c>
      <c r="B132" s="1" t="str">
        <f>VLOOKUP(A132,'[1]Danh muc huyen'!B$8:C$18,2,0)</f>
        <v xml:space="preserve">Huyện Thoại Sơn </v>
      </c>
      <c r="C132" s="1">
        <v>30700</v>
      </c>
      <c r="D132" s="9">
        <v>128</v>
      </c>
      <c r="E132" s="10" t="str">
        <f>VLOOKUP(C132,[1]DanhMuc_31_03_2012!B$7:C$173,2,0)</f>
        <v>Xã Phú Thuận</v>
      </c>
      <c r="F132" s="10">
        <v>7</v>
      </c>
      <c r="G132" s="10" t="str">
        <f t="shared" si="6"/>
        <v>3070007</v>
      </c>
      <c r="H132" s="10" t="str">
        <f>VLOOKUP(VALUE(G132),[1]Danhmuc_31_3_2012!E$6:G$894,3,0)</f>
        <v>Ấp Hòa Tây B</v>
      </c>
      <c r="I132" s="10" t="s">
        <v>232</v>
      </c>
      <c r="J132" s="10">
        <v>15</v>
      </c>
      <c r="K132" s="10" t="str">
        <f>IFERROR(VLOOKUP(J132,dm_ts!$B$3:$C$24,2,0)," ")</f>
        <v>Cá khác</v>
      </c>
      <c r="L132" s="10">
        <v>5000</v>
      </c>
      <c r="M132" s="10">
        <v>4500</v>
      </c>
      <c r="N132" s="1">
        <v>2</v>
      </c>
      <c r="O132" s="1" t="s">
        <v>379</v>
      </c>
      <c r="P132" s="1">
        <v>0</v>
      </c>
      <c r="Q132" s="1" t="str">
        <f>IFERROR(VLOOKUP(P132,dm_ts!$G$4:$H$9,2,0)," ")</f>
        <v xml:space="preserve"> </v>
      </c>
      <c r="T132" s="1">
        <v>5.0000000000000001E-3</v>
      </c>
      <c r="U132" s="1">
        <v>50</v>
      </c>
      <c r="V132" s="1">
        <v>100</v>
      </c>
      <c r="W132" s="1">
        <v>43238</v>
      </c>
      <c r="X132" s="1">
        <v>43119</v>
      </c>
      <c r="Y132" s="1">
        <v>2</v>
      </c>
      <c r="Z132" s="1">
        <v>2</v>
      </c>
      <c r="AA132" s="1" t="str">
        <f>IFERROR(VLOOKUP(Z132,dm_ts!$G$12:$H$14,2,0)," ")</f>
        <v>Tiêu thụ nội địa</v>
      </c>
      <c r="AK132" s="1" t="str">
        <f>IFERROR(VLOOKUP(AJ132,dm_ts!$B$3:$C$24,2,0)," ")</f>
        <v xml:space="preserve"> </v>
      </c>
      <c r="AO132" s="1" t="str">
        <f t="shared" si="7"/>
        <v xml:space="preserve"> </v>
      </c>
      <c r="AQ132" s="1" t="str">
        <f>IFERROR(VLOOKUP(AP132,dm_ts!$G$4:$H$9,2,0)," ")</f>
        <v xml:space="preserve"> </v>
      </c>
      <c r="BB132" s="1" t="str">
        <f>IFERROR(VLOOKUP(BA132,dm_ts!$B$3:$C$24,2,0)," ")</f>
        <v xml:space="preserve"> </v>
      </c>
      <c r="BF132" s="1" t="str">
        <f t="shared" si="8"/>
        <v xml:space="preserve"> </v>
      </c>
      <c r="BH132" s="1" t="str">
        <f>IFERROR(VLOOKUP(BG132,dm_ts!$G$4:$H$9,2,0)," ")</f>
        <v xml:space="preserve"> </v>
      </c>
    </row>
    <row r="133" spans="1:113" x14ac:dyDescent="0.2">
      <c r="A133" s="1">
        <v>894</v>
      </c>
      <c r="B133" s="1" t="str">
        <f>VLOOKUP(A133,'[1]Danh muc huyen'!B$8:C$18,2,0)</f>
        <v xml:space="preserve">Huyện Thoại Sơn </v>
      </c>
      <c r="C133" s="1">
        <v>30700</v>
      </c>
      <c r="D133" s="9">
        <v>129</v>
      </c>
      <c r="E133" s="10" t="str">
        <f>VLOOKUP(C133,[1]DanhMuc_31_03_2012!B$7:C$173,2,0)</f>
        <v>Xã Phú Thuận</v>
      </c>
      <c r="F133" s="10">
        <v>7</v>
      </c>
      <c r="G133" s="10" t="str">
        <f t="shared" si="6"/>
        <v>3070007</v>
      </c>
      <c r="H133" s="10" t="str">
        <f>VLOOKUP(VALUE(G133),[1]Danhmuc_31_3_2012!E$6:G$894,3,0)</f>
        <v>Ấp Hòa Tây B</v>
      </c>
      <c r="I133" s="10" t="s">
        <v>231</v>
      </c>
      <c r="J133" s="10">
        <v>15</v>
      </c>
      <c r="K133" s="10" t="str">
        <f>IFERROR(VLOOKUP(J133,dm_ts!$B$3:$C$24,2,0)," ")</f>
        <v>Cá khác</v>
      </c>
      <c r="L133" s="10">
        <v>3000</v>
      </c>
      <c r="M133" s="10">
        <v>2300</v>
      </c>
      <c r="N133" s="1">
        <v>2</v>
      </c>
      <c r="O133" s="1" t="s">
        <v>379</v>
      </c>
      <c r="P133" s="1">
        <v>0</v>
      </c>
      <c r="Q133" s="1" t="str">
        <f>IFERROR(VLOOKUP(P133,dm_ts!$G$4:$H$9,2,0)," ")</f>
        <v xml:space="preserve"> </v>
      </c>
      <c r="T133" s="1">
        <v>3.0000000000000001E-3</v>
      </c>
      <c r="U133" s="1">
        <v>25</v>
      </c>
      <c r="V133" s="1">
        <v>250</v>
      </c>
      <c r="W133" s="1">
        <v>43208</v>
      </c>
      <c r="X133" s="1">
        <v>43452</v>
      </c>
      <c r="Y133" s="1">
        <v>1.5</v>
      </c>
      <c r="Z133" s="1">
        <v>2</v>
      </c>
      <c r="AA133" s="1" t="str">
        <f>IFERROR(VLOOKUP(Z133,dm_ts!$G$12:$H$14,2,0)," ")</f>
        <v>Tiêu thụ nội địa</v>
      </c>
      <c r="AK133" s="1" t="str">
        <f>IFERROR(VLOOKUP(AJ133,dm_ts!$B$3:$C$24,2,0)," ")</f>
        <v xml:space="preserve"> </v>
      </c>
      <c r="AO133" s="1" t="str">
        <f t="shared" si="7"/>
        <v xml:space="preserve"> </v>
      </c>
      <c r="AQ133" s="1" t="str">
        <f>IFERROR(VLOOKUP(AP133,dm_ts!$G$4:$H$9,2,0)," ")</f>
        <v xml:space="preserve"> </v>
      </c>
      <c r="BB133" s="1" t="str">
        <f>IFERROR(VLOOKUP(BA133,dm_ts!$B$3:$C$24,2,0)," ")</f>
        <v xml:space="preserve"> </v>
      </c>
      <c r="BF133" s="1" t="str">
        <f t="shared" si="8"/>
        <v xml:space="preserve"> </v>
      </c>
      <c r="BH133" s="1" t="str">
        <f>IFERROR(VLOOKUP(BG133,dm_ts!$G$4:$H$9,2,0)," ")</f>
        <v xml:space="preserve"> </v>
      </c>
    </row>
    <row r="134" spans="1:113" x14ac:dyDescent="0.2">
      <c r="A134" s="1">
        <v>894</v>
      </c>
      <c r="B134" s="1" t="str">
        <f>VLOOKUP(A134,'[1]Danh muc huyen'!B$8:C$18,2,0)</f>
        <v xml:space="preserve">Huyện Thoại Sơn </v>
      </c>
      <c r="C134" s="1">
        <v>30700</v>
      </c>
      <c r="D134" s="9">
        <v>130</v>
      </c>
      <c r="E134" s="10" t="str">
        <f>VLOOKUP(C134,[1]DanhMuc_31_03_2012!B$7:C$173,2,0)</f>
        <v>Xã Phú Thuận</v>
      </c>
      <c r="F134" s="10">
        <v>7</v>
      </c>
      <c r="G134" s="10" t="str">
        <f t="shared" si="6"/>
        <v>3070007</v>
      </c>
      <c r="H134" s="10" t="str">
        <f>VLOOKUP(VALUE(G134),[1]Danhmuc_31_3_2012!E$6:G$894,3,0)</f>
        <v>Ấp Hòa Tây B</v>
      </c>
      <c r="I134" s="10" t="s">
        <v>92</v>
      </c>
      <c r="J134" s="10"/>
      <c r="K134" s="10" t="str">
        <f>IFERROR(VLOOKUP(J134,dm_ts!$B$3:$C$24,2,0)," ")</f>
        <v xml:space="preserve"> </v>
      </c>
      <c r="L134" s="10"/>
      <c r="M134" s="10"/>
      <c r="O134" s="1" t="s">
        <v>380</v>
      </c>
      <c r="Q134" s="1" t="str">
        <f>IFERROR(VLOOKUP(P134,dm_ts!$G$4:$H$9,2,0)," ")</f>
        <v xml:space="preserve"> </v>
      </c>
      <c r="Z134" s="1">
        <v>0</v>
      </c>
      <c r="AA134" s="1" t="str">
        <f>IFERROR(VLOOKUP(Z134,dm_ts!$G$12:$H$14,2,0)," ")</f>
        <v xml:space="preserve"> </v>
      </c>
      <c r="AK134" s="1" t="str">
        <f>IFERROR(VLOOKUP(AJ134,dm_ts!$B$3:$C$24,2,0)," ")</f>
        <v xml:space="preserve"> </v>
      </c>
      <c r="AO134" s="1" t="str">
        <f t="shared" si="7"/>
        <v xml:space="preserve"> </v>
      </c>
      <c r="AQ134" s="1" t="str">
        <f>IFERROR(VLOOKUP(AP134,dm_ts!$G$4:$H$9,2,0)," ")</f>
        <v xml:space="preserve"> </v>
      </c>
      <c r="BB134" s="1" t="str">
        <f>IFERROR(VLOOKUP(BA134,dm_ts!$B$3:$C$24,2,0)," ")</f>
        <v xml:space="preserve"> </v>
      </c>
      <c r="BF134" s="1" t="str">
        <f t="shared" si="8"/>
        <v xml:space="preserve"> </v>
      </c>
      <c r="BH134" s="1" t="str">
        <f>IFERROR(VLOOKUP(BG134,dm_ts!$G$4:$H$9,2,0)," ")</f>
        <v xml:space="preserve"> </v>
      </c>
      <c r="DF134" s="1">
        <v>12000</v>
      </c>
      <c r="DG134" s="1">
        <v>10000</v>
      </c>
      <c r="DH134" s="1">
        <v>1</v>
      </c>
      <c r="DI134" s="1">
        <v>2</v>
      </c>
    </row>
    <row r="135" spans="1:113" x14ac:dyDescent="0.2">
      <c r="A135" s="1">
        <v>894</v>
      </c>
      <c r="B135" s="1" t="str">
        <f>VLOOKUP(A135,'[1]Danh muc huyen'!B$8:C$18,2,0)</f>
        <v xml:space="preserve">Huyện Thoại Sơn </v>
      </c>
      <c r="C135" s="1">
        <v>30700</v>
      </c>
      <c r="D135" s="9">
        <v>131</v>
      </c>
      <c r="E135" s="10" t="str">
        <f>VLOOKUP(C135,[1]DanhMuc_31_03_2012!B$7:C$173,2,0)</f>
        <v>Xã Phú Thuận</v>
      </c>
      <c r="F135" s="10">
        <v>7</v>
      </c>
      <c r="G135" s="10" t="str">
        <f t="shared" si="6"/>
        <v>3070007</v>
      </c>
      <c r="H135" s="10" t="str">
        <f>VLOOKUP(VALUE(G135),[1]Danhmuc_31_3_2012!E$6:G$894,3,0)</f>
        <v>Ấp Hòa Tây B</v>
      </c>
      <c r="I135" s="10" t="s">
        <v>221</v>
      </c>
      <c r="J135" s="10"/>
      <c r="K135" s="10" t="str">
        <f>IFERROR(VLOOKUP(J135,dm_ts!$B$3:$C$24,2,0)," ")</f>
        <v xml:space="preserve"> </v>
      </c>
      <c r="L135" s="10"/>
      <c r="M135" s="10"/>
      <c r="O135" s="1" t="s">
        <v>380</v>
      </c>
      <c r="Q135" s="1" t="str">
        <f>IFERROR(VLOOKUP(P135,dm_ts!$G$4:$H$9,2,0)," ")</f>
        <v xml:space="preserve"> </v>
      </c>
      <c r="Z135" s="1">
        <v>0</v>
      </c>
      <c r="AA135" s="1" t="str">
        <f>IFERROR(VLOOKUP(Z135,dm_ts!$G$12:$H$14,2,0)," ")</f>
        <v xml:space="preserve"> </v>
      </c>
      <c r="AK135" s="1" t="str">
        <f>IFERROR(VLOOKUP(AJ135,dm_ts!$B$3:$C$24,2,0)," ")</f>
        <v xml:space="preserve"> </v>
      </c>
      <c r="AO135" s="1" t="str">
        <f t="shared" si="7"/>
        <v xml:space="preserve"> </v>
      </c>
      <c r="AQ135" s="1" t="str">
        <f>IFERROR(VLOOKUP(AP135,dm_ts!$G$4:$H$9,2,0)," ")</f>
        <v xml:space="preserve"> </v>
      </c>
      <c r="BB135" s="1" t="str">
        <f>IFERROR(VLOOKUP(BA135,dm_ts!$B$3:$C$24,2,0)," ")</f>
        <v xml:space="preserve"> </v>
      </c>
      <c r="BF135" s="1" t="str">
        <f t="shared" si="8"/>
        <v xml:space="preserve"> </v>
      </c>
      <c r="BH135" s="1" t="str">
        <f>IFERROR(VLOOKUP(BG135,dm_ts!$G$4:$H$9,2,0)," ")</f>
        <v xml:space="preserve"> </v>
      </c>
      <c r="DF135" s="1">
        <v>40000</v>
      </c>
      <c r="DG135" s="1">
        <v>38000</v>
      </c>
      <c r="DH135" s="1">
        <v>2</v>
      </c>
      <c r="DI135" s="1">
        <v>2</v>
      </c>
    </row>
    <row r="136" spans="1:113" x14ac:dyDescent="0.2">
      <c r="A136" s="1">
        <v>894</v>
      </c>
      <c r="B136" s="1" t="str">
        <f>VLOOKUP(A136,'[1]Danh muc huyen'!B$8:C$18,2,0)</f>
        <v xml:space="preserve">Huyện Thoại Sơn </v>
      </c>
      <c r="C136" s="1">
        <v>30700</v>
      </c>
      <c r="D136" s="9">
        <v>132</v>
      </c>
      <c r="E136" s="10" t="str">
        <f>VLOOKUP(C136,[1]DanhMuc_31_03_2012!B$7:C$173,2,0)</f>
        <v>Xã Phú Thuận</v>
      </c>
      <c r="F136" s="10">
        <v>7</v>
      </c>
      <c r="G136" s="10" t="str">
        <f t="shared" si="6"/>
        <v>3070007</v>
      </c>
      <c r="H136" s="10" t="str">
        <f>VLOOKUP(VALUE(G136),[1]Danhmuc_31_3_2012!E$6:G$894,3,0)</f>
        <v>Ấp Hòa Tây B</v>
      </c>
      <c r="I136" s="10" t="s">
        <v>225</v>
      </c>
      <c r="J136" s="10"/>
      <c r="K136" s="10" t="str">
        <f>IFERROR(VLOOKUP(J136,dm_ts!$B$3:$C$24,2,0)," ")</f>
        <v xml:space="preserve"> </v>
      </c>
      <c r="L136" s="10"/>
      <c r="M136" s="10"/>
      <c r="O136" s="1" t="s">
        <v>380</v>
      </c>
      <c r="Q136" s="1" t="str">
        <f>IFERROR(VLOOKUP(P136,dm_ts!$G$4:$H$9,2,0)," ")</f>
        <v xml:space="preserve"> </v>
      </c>
      <c r="Z136" s="1">
        <v>0</v>
      </c>
      <c r="AA136" s="1" t="str">
        <f>IFERROR(VLOOKUP(Z136,dm_ts!$G$12:$H$14,2,0)," ")</f>
        <v xml:space="preserve"> </v>
      </c>
      <c r="AK136" s="1" t="str">
        <f>IFERROR(VLOOKUP(AJ136,dm_ts!$B$3:$C$24,2,0)," ")</f>
        <v xml:space="preserve"> </v>
      </c>
      <c r="AO136" s="1" t="str">
        <f t="shared" si="7"/>
        <v xml:space="preserve"> </v>
      </c>
      <c r="AQ136" s="1" t="str">
        <f>IFERROR(VLOOKUP(AP136,dm_ts!$G$4:$H$9,2,0)," ")</f>
        <v xml:space="preserve"> </v>
      </c>
      <c r="BB136" s="1" t="str">
        <f>IFERROR(VLOOKUP(BA136,dm_ts!$B$3:$C$24,2,0)," ")</f>
        <v xml:space="preserve"> </v>
      </c>
      <c r="BF136" s="1" t="str">
        <f t="shared" si="8"/>
        <v xml:space="preserve"> </v>
      </c>
      <c r="BH136" s="1" t="str">
        <f>IFERROR(VLOOKUP(BG136,dm_ts!$G$4:$H$9,2,0)," ")</f>
        <v xml:space="preserve"> </v>
      </c>
      <c r="DF136" s="1">
        <v>5000</v>
      </c>
      <c r="DG136" s="1">
        <v>4000</v>
      </c>
      <c r="DH136" s="1">
        <v>1</v>
      </c>
      <c r="DI136" s="1">
        <v>2</v>
      </c>
    </row>
    <row r="137" spans="1:113" x14ac:dyDescent="0.2">
      <c r="A137" s="1">
        <v>894</v>
      </c>
      <c r="B137" s="1" t="str">
        <f>VLOOKUP(A137,'[1]Danh muc huyen'!B$8:C$18,2,0)</f>
        <v xml:space="preserve">Huyện Thoại Sơn </v>
      </c>
      <c r="C137" s="1">
        <v>30700</v>
      </c>
      <c r="D137" s="9">
        <v>133</v>
      </c>
      <c r="E137" s="10" t="str">
        <f>VLOOKUP(C137,[1]DanhMuc_31_03_2012!B$7:C$173,2,0)</f>
        <v>Xã Phú Thuận</v>
      </c>
      <c r="F137" s="10">
        <v>7</v>
      </c>
      <c r="G137" s="10" t="str">
        <f t="shared" si="6"/>
        <v>3070007</v>
      </c>
      <c r="H137" s="10" t="str">
        <f>VLOOKUP(VALUE(G137),[1]Danhmuc_31_3_2012!E$6:G$894,3,0)</f>
        <v>Ấp Hòa Tây B</v>
      </c>
      <c r="I137" s="10" t="s">
        <v>215</v>
      </c>
      <c r="J137" s="10">
        <v>1</v>
      </c>
      <c r="K137" s="10" t="str">
        <f>IFERROR(VLOOKUP(J137,dm_ts!$B$3:$C$24,2,0)," ")</f>
        <v>Cá tra</v>
      </c>
      <c r="L137" s="10">
        <v>7000</v>
      </c>
      <c r="M137" s="10">
        <v>5000</v>
      </c>
      <c r="N137" s="1">
        <v>3</v>
      </c>
      <c r="O137" s="1" t="s">
        <v>378</v>
      </c>
      <c r="P137" s="1">
        <v>0</v>
      </c>
      <c r="Q137" s="1" t="str">
        <f>IFERROR(VLOOKUP(P137,dm_ts!$G$4:$H$9,2,0)," ")</f>
        <v xml:space="preserve"> </v>
      </c>
      <c r="T137" s="1">
        <v>0.01</v>
      </c>
      <c r="U137" s="1">
        <v>10</v>
      </c>
      <c r="V137" s="1">
        <v>500</v>
      </c>
      <c r="W137" s="1">
        <v>43118</v>
      </c>
      <c r="X137" s="1">
        <v>43239</v>
      </c>
      <c r="Y137" s="1">
        <v>2.5</v>
      </c>
      <c r="Z137" s="1">
        <v>2</v>
      </c>
      <c r="AA137" s="1" t="str">
        <f>IFERROR(VLOOKUP(Z137,dm_ts!$G$12:$H$14,2,0)," ")</f>
        <v>Tiêu thụ nội địa</v>
      </c>
      <c r="AK137" s="1" t="str">
        <f>IFERROR(VLOOKUP(AJ137,dm_ts!$B$3:$C$24,2,0)," ")</f>
        <v xml:space="preserve"> </v>
      </c>
      <c r="AO137" s="1" t="str">
        <f t="shared" si="7"/>
        <v xml:space="preserve"> </v>
      </c>
      <c r="AQ137" s="1" t="str">
        <f>IFERROR(VLOOKUP(AP137,dm_ts!$G$4:$H$9,2,0)," ")</f>
        <v xml:space="preserve"> </v>
      </c>
      <c r="BB137" s="1" t="str">
        <f>IFERROR(VLOOKUP(BA137,dm_ts!$B$3:$C$24,2,0)," ")</f>
        <v xml:space="preserve"> </v>
      </c>
      <c r="BF137" s="1" t="str">
        <f t="shared" si="8"/>
        <v xml:space="preserve"> </v>
      </c>
      <c r="BH137" s="1" t="str">
        <f>IFERROR(VLOOKUP(BG137,dm_ts!$G$4:$H$9,2,0)," ")</f>
        <v xml:space="preserve"> </v>
      </c>
    </row>
    <row r="138" spans="1:113" x14ac:dyDescent="0.2">
      <c r="A138" s="1">
        <v>894</v>
      </c>
      <c r="B138" s="1" t="str">
        <f>VLOOKUP(A138,'[1]Danh muc huyen'!B$8:C$18,2,0)</f>
        <v xml:space="preserve">Huyện Thoại Sơn </v>
      </c>
      <c r="C138" s="1">
        <v>30700</v>
      </c>
      <c r="D138" s="9">
        <v>134</v>
      </c>
      <c r="E138" s="10" t="str">
        <f>VLOOKUP(C138,[1]DanhMuc_31_03_2012!B$7:C$173,2,0)</f>
        <v>Xã Phú Thuận</v>
      </c>
      <c r="F138" s="10">
        <v>7</v>
      </c>
      <c r="G138" s="10" t="str">
        <f t="shared" si="6"/>
        <v>3070007</v>
      </c>
      <c r="H138" s="10" t="str">
        <f>VLOOKUP(VALUE(G138),[1]Danhmuc_31_3_2012!E$6:G$894,3,0)</f>
        <v>Ấp Hòa Tây B</v>
      </c>
      <c r="I138" s="10" t="s">
        <v>233</v>
      </c>
      <c r="J138" s="10"/>
      <c r="K138" s="10" t="str">
        <f>IFERROR(VLOOKUP(J138,dm_ts!$B$3:$C$24,2,0)," ")</f>
        <v xml:space="preserve"> </v>
      </c>
      <c r="L138" s="10"/>
      <c r="M138" s="10"/>
      <c r="O138" s="1" t="s">
        <v>380</v>
      </c>
      <c r="Q138" s="1" t="str">
        <f>IFERROR(VLOOKUP(P138,dm_ts!$G$4:$H$9,2,0)," ")</f>
        <v xml:space="preserve"> </v>
      </c>
      <c r="Z138" s="1">
        <v>0</v>
      </c>
      <c r="AA138" s="1" t="str">
        <f>IFERROR(VLOOKUP(Z138,dm_ts!$G$12:$H$14,2,0)," ")</f>
        <v xml:space="preserve"> </v>
      </c>
      <c r="AK138" s="1" t="str">
        <f>IFERROR(VLOOKUP(AJ138,dm_ts!$B$3:$C$24,2,0)," ")</f>
        <v xml:space="preserve"> </v>
      </c>
      <c r="AO138" s="1" t="str">
        <f t="shared" si="7"/>
        <v xml:space="preserve"> </v>
      </c>
      <c r="AQ138" s="1" t="str">
        <f>IFERROR(VLOOKUP(AP138,dm_ts!$G$4:$H$9,2,0)," ")</f>
        <v xml:space="preserve"> </v>
      </c>
      <c r="BB138" s="1" t="str">
        <f>IFERROR(VLOOKUP(BA138,dm_ts!$B$3:$C$24,2,0)," ")</f>
        <v xml:space="preserve"> </v>
      </c>
      <c r="BF138" s="1" t="str">
        <f t="shared" si="8"/>
        <v xml:space="preserve"> </v>
      </c>
      <c r="BH138" s="1" t="str">
        <f>IFERROR(VLOOKUP(BG138,dm_ts!$G$4:$H$9,2,0)," ")</f>
        <v xml:space="preserve"> </v>
      </c>
      <c r="DF138" s="1">
        <v>67000</v>
      </c>
      <c r="DG138" s="1">
        <v>67000</v>
      </c>
      <c r="DH138" s="1">
        <v>4</v>
      </c>
      <c r="DI138" s="1">
        <v>2</v>
      </c>
    </row>
    <row r="139" spans="1:113" x14ac:dyDescent="0.2">
      <c r="A139" s="1">
        <v>894</v>
      </c>
      <c r="B139" s="1" t="str">
        <f>VLOOKUP(A139,'[1]Danh muc huyen'!B$8:C$18,2,0)</f>
        <v xml:space="preserve">Huyện Thoại Sơn </v>
      </c>
      <c r="C139" s="1">
        <v>30703</v>
      </c>
      <c r="D139" s="9">
        <v>135</v>
      </c>
      <c r="E139" s="10" t="str">
        <f>VLOOKUP(C139,[1]DanhMuc_31_03_2012!B$7:C$173,2,0)</f>
        <v>Xã Vĩnh Chánh</v>
      </c>
      <c r="F139" s="10">
        <v>1</v>
      </c>
      <c r="G139" s="10" t="str">
        <f t="shared" si="6"/>
        <v>3070301</v>
      </c>
      <c r="H139" s="10" t="str">
        <f>VLOOKUP(VALUE(G139),[1]Danhmuc_31_3_2012!E$6:G$894,3,0)</f>
        <v>Ấp Đông An</v>
      </c>
      <c r="I139" s="10" t="s">
        <v>236</v>
      </c>
      <c r="J139" s="10"/>
      <c r="K139" s="10" t="str">
        <f>IFERROR(VLOOKUP(J139,dm_ts!$B$3:$C$24,2,0)," ")</f>
        <v xml:space="preserve"> </v>
      </c>
      <c r="L139" s="10"/>
      <c r="M139" s="10"/>
      <c r="O139" s="1" t="s">
        <v>380</v>
      </c>
      <c r="Q139" s="1" t="str">
        <f>IFERROR(VLOOKUP(P139,dm_ts!$G$4:$H$9,2,0)," ")</f>
        <v xml:space="preserve"> </v>
      </c>
      <c r="Z139" s="1">
        <v>0</v>
      </c>
      <c r="AA139" s="1" t="str">
        <f>IFERROR(VLOOKUP(Z139,dm_ts!$G$12:$H$14,2,0)," ")</f>
        <v xml:space="preserve"> </v>
      </c>
      <c r="AK139" s="1" t="str">
        <f>IFERROR(VLOOKUP(AJ139,dm_ts!$B$3:$C$24,2,0)," ")</f>
        <v xml:space="preserve"> </v>
      </c>
      <c r="AO139" s="1" t="str">
        <f t="shared" si="7"/>
        <v xml:space="preserve"> </v>
      </c>
      <c r="AQ139" s="1" t="str">
        <f>IFERROR(VLOOKUP(AP139,dm_ts!$G$4:$H$9,2,0)," ")</f>
        <v xml:space="preserve"> </v>
      </c>
      <c r="BB139" s="1" t="str">
        <f>IFERROR(VLOOKUP(BA139,dm_ts!$B$3:$C$24,2,0)," ")</f>
        <v xml:space="preserve"> </v>
      </c>
      <c r="BF139" s="1" t="str">
        <f t="shared" si="8"/>
        <v xml:space="preserve"> </v>
      </c>
      <c r="BH139" s="1" t="str">
        <f>IFERROR(VLOOKUP(BG139,dm_ts!$G$4:$H$9,2,0)," ")</f>
        <v xml:space="preserve"> </v>
      </c>
      <c r="DF139" s="1">
        <v>20000</v>
      </c>
      <c r="DG139" s="1">
        <v>20000</v>
      </c>
      <c r="DH139" s="1">
        <v>1</v>
      </c>
      <c r="DI139" s="1">
        <v>2</v>
      </c>
    </row>
    <row r="140" spans="1:113" x14ac:dyDescent="0.2">
      <c r="A140" s="1">
        <v>894</v>
      </c>
      <c r="B140" s="1" t="str">
        <f>VLOOKUP(A140,'[1]Danh muc huyen'!B$8:C$18,2,0)</f>
        <v xml:space="preserve">Huyện Thoại Sơn </v>
      </c>
      <c r="C140" s="1">
        <v>30703</v>
      </c>
      <c r="D140" s="9">
        <v>136</v>
      </c>
      <c r="E140" s="10" t="str">
        <f>VLOOKUP(C140,[1]DanhMuc_31_03_2012!B$7:C$173,2,0)</f>
        <v>Xã Vĩnh Chánh</v>
      </c>
      <c r="F140" s="10">
        <v>1</v>
      </c>
      <c r="G140" s="10" t="str">
        <f t="shared" si="6"/>
        <v>3070301</v>
      </c>
      <c r="H140" s="10" t="str">
        <f>VLOOKUP(VALUE(G140),[1]Danhmuc_31_3_2012!E$6:G$894,3,0)</f>
        <v>Ấp Đông An</v>
      </c>
      <c r="I140" s="10" t="s">
        <v>238</v>
      </c>
      <c r="J140" s="10"/>
      <c r="K140" s="10" t="str">
        <f>IFERROR(VLOOKUP(J140,dm_ts!$B$3:$C$24,2,0)," ")</f>
        <v xml:space="preserve"> </v>
      </c>
      <c r="L140" s="10"/>
      <c r="M140" s="10"/>
      <c r="O140" s="1" t="s">
        <v>380</v>
      </c>
      <c r="Q140" s="1" t="str">
        <f>IFERROR(VLOOKUP(P140,dm_ts!$G$4:$H$9,2,0)," ")</f>
        <v xml:space="preserve"> </v>
      </c>
      <c r="Z140" s="1">
        <v>0</v>
      </c>
      <c r="AA140" s="1" t="str">
        <f>IFERROR(VLOOKUP(Z140,dm_ts!$G$12:$H$14,2,0)," ")</f>
        <v xml:space="preserve"> </v>
      </c>
      <c r="AK140" s="1" t="str">
        <f>IFERROR(VLOOKUP(AJ140,dm_ts!$B$3:$C$24,2,0)," ")</f>
        <v xml:space="preserve"> </v>
      </c>
      <c r="AO140" s="1" t="str">
        <f t="shared" si="7"/>
        <v xml:space="preserve"> </v>
      </c>
      <c r="AQ140" s="1" t="str">
        <f>IFERROR(VLOOKUP(AP140,dm_ts!$G$4:$H$9,2,0)," ")</f>
        <v xml:space="preserve"> </v>
      </c>
      <c r="BB140" s="1" t="str">
        <f>IFERROR(VLOOKUP(BA140,dm_ts!$B$3:$C$24,2,0)," ")</f>
        <v xml:space="preserve"> </v>
      </c>
      <c r="BF140" s="1" t="str">
        <f t="shared" si="8"/>
        <v xml:space="preserve"> </v>
      </c>
      <c r="BH140" s="1" t="str">
        <f>IFERROR(VLOOKUP(BG140,dm_ts!$G$4:$H$9,2,0)," ")</f>
        <v xml:space="preserve"> </v>
      </c>
      <c r="DF140" s="1">
        <v>13000</v>
      </c>
      <c r="DG140" s="1">
        <v>13000</v>
      </c>
      <c r="DH140" s="1">
        <v>1</v>
      </c>
      <c r="DI140" s="1">
        <v>2</v>
      </c>
    </row>
    <row r="141" spans="1:113" x14ac:dyDescent="0.2">
      <c r="A141" s="1">
        <v>894</v>
      </c>
      <c r="B141" s="1" t="str">
        <f>VLOOKUP(A141,'[1]Danh muc huyen'!B$8:C$18,2,0)</f>
        <v xml:space="preserve">Huyện Thoại Sơn </v>
      </c>
      <c r="C141" s="1">
        <v>30703</v>
      </c>
      <c r="D141" s="9">
        <v>137</v>
      </c>
      <c r="E141" s="10" t="str">
        <f>VLOOKUP(C141,[1]DanhMuc_31_03_2012!B$7:C$173,2,0)</f>
        <v>Xã Vĩnh Chánh</v>
      </c>
      <c r="F141" s="10">
        <v>1</v>
      </c>
      <c r="G141" s="10" t="str">
        <f t="shared" si="6"/>
        <v>3070301</v>
      </c>
      <c r="H141" s="10" t="str">
        <f>VLOOKUP(VALUE(G141),[1]Danhmuc_31_3_2012!E$6:G$894,3,0)</f>
        <v>Ấp Đông An</v>
      </c>
      <c r="I141" s="10" t="s">
        <v>239</v>
      </c>
      <c r="J141" s="10"/>
      <c r="K141" s="10" t="str">
        <f>IFERROR(VLOOKUP(J141,dm_ts!$B$3:$C$24,2,0)," ")</f>
        <v xml:space="preserve"> </v>
      </c>
      <c r="L141" s="10"/>
      <c r="M141" s="10"/>
      <c r="O141" s="1" t="s">
        <v>380</v>
      </c>
      <c r="Q141" s="1" t="str">
        <f>IFERROR(VLOOKUP(P141,dm_ts!$G$4:$H$9,2,0)," ")</f>
        <v xml:space="preserve"> </v>
      </c>
      <c r="Z141" s="1">
        <v>0</v>
      </c>
      <c r="AA141" s="1" t="str">
        <f>IFERROR(VLOOKUP(Z141,dm_ts!$G$12:$H$14,2,0)," ")</f>
        <v xml:space="preserve"> </v>
      </c>
      <c r="AK141" s="1" t="str">
        <f>IFERROR(VLOOKUP(AJ141,dm_ts!$B$3:$C$24,2,0)," ")</f>
        <v xml:space="preserve"> </v>
      </c>
      <c r="AO141" s="1" t="str">
        <f t="shared" si="7"/>
        <v xml:space="preserve"> </v>
      </c>
      <c r="AQ141" s="1" t="str">
        <f>IFERROR(VLOOKUP(AP141,dm_ts!$G$4:$H$9,2,0)," ")</f>
        <v xml:space="preserve"> </v>
      </c>
      <c r="BB141" s="1" t="str">
        <f>IFERROR(VLOOKUP(BA141,dm_ts!$B$3:$C$24,2,0)," ")</f>
        <v xml:space="preserve"> </v>
      </c>
      <c r="BF141" s="1" t="str">
        <f t="shared" si="8"/>
        <v xml:space="preserve"> </v>
      </c>
      <c r="BH141" s="1" t="str">
        <f>IFERROR(VLOOKUP(BG141,dm_ts!$G$4:$H$9,2,0)," ")</f>
        <v xml:space="preserve"> </v>
      </c>
      <c r="DF141" s="1">
        <v>5000</v>
      </c>
      <c r="DG141" s="1">
        <v>5000</v>
      </c>
      <c r="DH141" s="1">
        <v>1</v>
      </c>
      <c r="DI141" s="1">
        <v>2</v>
      </c>
    </row>
    <row r="142" spans="1:113" x14ac:dyDescent="0.2">
      <c r="A142" s="1">
        <v>894</v>
      </c>
      <c r="B142" s="1" t="str">
        <f>VLOOKUP(A142,'[1]Danh muc huyen'!B$8:C$18,2,0)</f>
        <v xml:space="preserve">Huyện Thoại Sơn </v>
      </c>
      <c r="C142" s="1">
        <v>30703</v>
      </c>
      <c r="D142" s="9">
        <v>138</v>
      </c>
      <c r="E142" s="10" t="str">
        <f>VLOOKUP(C142,[1]DanhMuc_31_03_2012!B$7:C$173,2,0)</f>
        <v>Xã Vĩnh Chánh</v>
      </c>
      <c r="F142" s="10">
        <v>1</v>
      </c>
      <c r="G142" s="10" t="str">
        <f t="shared" si="6"/>
        <v>3070301</v>
      </c>
      <c r="H142" s="10" t="str">
        <f>VLOOKUP(VALUE(G142),[1]Danhmuc_31_3_2012!E$6:G$894,3,0)</f>
        <v>Ấp Đông An</v>
      </c>
      <c r="I142" s="10" t="s">
        <v>240</v>
      </c>
      <c r="J142" s="10"/>
      <c r="K142" s="10" t="str">
        <f>IFERROR(VLOOKUP(J142,dm_ts!$B$3:$C$24,2,0)," ")</f>
        <v xml:space="preserve"> </v>
      </c>
      <c r="L142" s="10"/>
      <c r="M142" s="10"/>
      <c r="O142" s="1" t="s">
        <v>380</v>
      </c>
      <c r="Q142" s="1" t="str">
        <f>IFERROR(VLOOKUP(P142,dm_ts!$G$4:$H$9,2,0)," ")</f>
        <v xml:space="preserve"> </v>
      </c>
      <c r="Z142" s="1">
        <v>0</v>
      </c>
      <c r="AA142" s="1" t="str">
        <f>IFERROR(VLOOKUP(Z142,dm_ts!$G$12:$H$14,2,0)," ")</f>
        <v xml:space="preserve"> </v>
      </c>
      <c r="AK142" s="1" t="str">
        <f>IFERROR(VLOOKUP(AJ142,dm_ts!$B$3:$C$24,2,0)," ")</f>
        <v xml:space="preserve"> </v>
      </c>
      <c r="AO142" s="1" t="str">
        <f t="shared" si="7"/>
        <v xml:space="preserve"> </v>
      </c>
      <c r="AQ142" s="1" t="str">
        <f>IFERROR(VLOOKUP(AP142,dm_ts!$G$4:$H$9,2,0)," ")</f>
        <v xml:space="preserve"> </v>
      </c>
      <c r="BB142" s="1" t="str">
        <f>IFERROR(VLOOKUP(BA142,dm_ts!$B$3:$C$24,2,0)," ")</f>
        <v xml:space="preserve"> </v>
      </c>
      <c r="BF142" s="1" t="str">
        <f t="shared" si="8"/>
        <v xml:space="preserve"> </v>
      </c>
      <c r="BH142" s="1" t="str">
        <f>IFERROR(VLOOKUP(BG142,dm_ts!$G$4:$H$9,2,0)," ")</f>
        <v xml:space="preserve"> </v>
      </c>
      <c r="DF142" s="1">
        <v>22000</v>
      </c>
      <c r="DG142" s="1">
        <v>22000</v>
      </c>
      <c r="DH142" s="1">
        <v>1</v>
      </c>
      <c r="DI142" s="1">
        <v>2</v>
      </c>
    </row>
    <row r="143" spans="1:113" x14ac:dyDescent="0.2">
      <c r="A143" s="1">
        <v>894</v>
      </c>
      <c r="B143" s="1" t="str">
        <f>VLOOKUP(A143,'[1]Danh muc huyen'!B$8:C$18,2,0)</f>
        <v xml:space="preserve">Huyện Thoại Sơn </v>
      </c>
      <c r="C143" s="1">
        <v>30703</v>
      </c>
      <c r="D143" s="9">
        <v>139</v>
      </c>
      <c r="E143" s="10" t="str">
        <f>VLOOKUP(C143,[1]DanhMuc_31_03_2012!B$7:C$173,2,0)</f>
        <v>Xã Vĩnh Chánh</v>
      </c>
      <c r="F143" s="10">
        <v>1</v>
      </c>
      <c r="G143" s="10" t="str">
        <f t="shared" si="6"/>
        <v>3070301</v>
      </c>
      <c r="H143" s="10" t="str">
        <f>VLOOKUP(VALUE(G143),[1]Danhmuc_31_3_2012!E$6:G$894,3,0)</f>
        <v>Ấp Đông An</v>
      </c>
      <c r="I143" s="10" t="s">
        <v>241</v>
      </c>
      <c r="J143" s="10"/>
      <c r="K143" s="10" t="str">
        <f>IFERROR(VLOOKUP(J143,dm_ts!$B$3:$C$24,2,0)," ")</f>
        <v xml:space="preserve"> </v>
      </c>
      <c r="L143" s="10"/>
      <c r="M143" s="10"/>
      <c r="O143" s="1" t="s">
        <v>380</v>
      </c>
      <c r="Q143" s="1" t="str">
        <f>IFERROR(VLOOKUP(P143,dm_ts!$G$4:$H$9,2,0)," ")</f>
        <v xml:space="preserve"> </v>
      </c>
      <c r="Z143" s="1">
        <v>0</v>
      </c>
      <c r="AA143" s="1" t="str">
        <f>IFERROR(VLOOKUP(Z143,dm_ts!$G$12:$H$14,2,0)," ")</f>
        <v xml:space="preserve"> </v>
      </c>
      <c r="AK143" s="1" t="str">
        <f>IFERROR(VLOOKUP(AJ143,dm_ts!$B$3:$C$24,2,0)," ")</f>
        <v xml:space="preserve"> </v>
      </c>
      <c r="AO143" s="1" t="str">
        <f t="shared" si="7"/>
        <v xml:space="preserve"> </v>
      </c>
      <c r="AQ143" s="1" t="str">
        <f>IFERROR(VLOOKUP(AP143,dm_ts!$G$4:$H$9,2,0)," ")</f>
        <v xml:space="preserve"> </v>
      </c>
      <c r="BB143" s="1" t="str">
        <f>IFERROR(VLOOKUP(BA143,dm_ts!$B$3:$C$24,2,0)," ")</f>
        <v xml:space="preserve"> </v>
      </c>
      <c r="BF143" s="1" t="str">
        <f t="shared" si="8"/>
        <v xml:space="preserve"> </v>
      </c>
      <c r="BH143" s="1" t="str">
        <f>IFERROR(VLOOKUP(BG143,dm_ts!$G$4:$H$9,2,0)," ")</f>
        <v xml:space="preserve"> </v>
      </c>
      <c r="DF143" s="1">
        <v>3000</v>
      </c>
      <c r="DG143" s="1">
        <v>3000</v>
      </c>
      <c r="DH143" s="1">
        <v>1</v>
      </c>
      <c r="DI143" s="1">
        <v>2</v>
      </c>
    </row>
    <row r="144" spans="1:113" x14ac:dyDescent="0.2">
      <c r="A144" s="1">
        <v>894</v>
      </c>
      <c r="B144" s="1" t="str">
        <f>VLOOKUP(A144,'[1]Danh muc huyen'!B$8:C$18,2,0)</f>
        <v xml:space="preserve">Huyện Thoại Sơn </v>
      </c>
      <c r="C144" s="1">
        <v>30703</v>
      </c>
      <c r="D144" s="9">
        <v>140</v>
      </c>
      <c r="E144" s="10" t="str">
        <f>VLOOKUP(C144,[1]DanhMuc_31_03_2012!B$7:C$173,2,0)</f>
        <v>Xã Vĩnh Chánh</v>
      </c>
      <c r="F144" s="10">
        <v>1</v>
      </c>
      <c r="G144" s="10" t="str">
        <f t="shared" si="6"/>
        <v>3070301</v>
      </c>
      <c r="H144" s="10" t="str">
        <f>VLOOKUP(VALUE(G144),[1]Danhmuc_31_3_2012!E$6:G$894,3,0)</f>
        <v>Ấp Đông An</v>
      </c>
      <c r="I144" s="10" t="s">
        <v>237</v>
      </c>
      <c r="J144" s="10"/>
      <c r="K144" s="10" t="str">
        <f>IFERROR(VLOOKUP(J144,dm_ts!$B$3:$C$24,2,0)," ")</f>
        <v xml:space="preserve"> </v>
      </c>
      <c r="L144" s="10"/>
      <c r="M144" s="10"/>
      <c r="O144" s="1" t="s">
        <v>380</v>
      </c>
      <c r="Q144" s="1" t="str">
        <f>IFERROR(VLOOKUP(P144,dm_ts!$G$4:$H$9,2,0)," ")</f>
        <v xml:space="preserve"> </v>
      </c>
      <c r="Z144" s="1">
        <v>0</v>
      </c>
      <c r="AA144" s="1" t="str">
        <f>IFERROR(VLOOKUP(Z144,dm_ts!$G$12:$H$14,2,0)," ")</f>
        <v xml:space="preserve"> </v>
      </c>
      <c r="AK144" s="1" t="str">
        <f>IFERROR(VLOOKUP(AJ144,dm_ts!$B$3:$C$24,2,0)," ")</f>
        <v xml:space="preserve"> </v>
      </c>
      <c r="AO144" s="1" t="str">
        <f t="shared" si="7"/>
        <v xml:space="preserve"> </v>
      </c>
      <c r="AQ144" s="1" t="str">
        <f>IFERROR(VLOOKUP(AP144,dm_ts!$G$4:$H$9,2,0)," ")</f>
        <v xml:space="preserve"> </v>
      </c>
      <c r="BB144" s="1" t="str">
        <f>IFERROR(VLOOKUP(BA144,dm_ts!$B$3:$C$24,2,0)," ")</f>
        <v xml:space="preserve"> </v>
      </c>
      <c r="BF144" s="1" t="str">
        <f t="shared" si="8"/>
        <v xml:space="preserve"> </v>
      </c>
      <c r="BH144" s="1" t="str">
        <f>IFERROR(VLOOKUP(BG144,dm_ts!$G$4:$H$9,2,0)," ")</f>
        <v xml:space="preserve"> </v>
      </c>
      <c r="DF144" s="1">
        <v>30000</v>
      </c>
      <c r="DG144" s="1">
        <v>30000</v>
      </c>
      <c r="DH144" s="1">
        <v>2</v>
      </c>
      <c r="DI144" s="1">
        <v>2</v>
      </c>
    </row>
    <row r="145" spans="1:117" x14ac:dyDescent="0.2">
      <c r="A145" s="1">
        <v>894</v>
      </c>
      <c r="B145" s="1" t="str">
        <f>VLOOKUP(A145,'[1]Danh muc huyen'!B$8:C$18,2,0)</f>
        <v xml:space="preserve">Huyện Thoại Sơn </v>
      </c>
      <c r="C145" s="1">
        <v>30703</v>
      </c>
      <c r="D145" s="9">
        <v>141</v>
      </c>
      <c r="E145" s="10" t="str">
        <f>VLOOKUP(C145,[1]DanhMuc_31_03_2012!B$7:C$173,2,0)</f>
        <v>Xã Vĩnh Chánh</v>
      </c>
      <c r="F145" s="10">
        <v>1</v>
      </c>
      <c r="G145" s="10" t="str">
        <f t="shared" si="6"/>
        <v>3070301</v>
      </c>
      <c r="H145" s="10" t="str">
        <f>VLOOKUP(VALUE(G145),[1]Danhmuc_31_3_2012!E$6:G$894,3,0)</f>
        <v>Ấp Đông An</v>
      </c>
      <c r="I145" s="10" t="s">
        <v>235</v>
      </c>
      <c r="J145" s="10"/>
      <c r="K145" s="10" t="str">
        <f>IFERROR(VLOOKUP(J145,dm_ts!$B$3:$C$24,2,0)," ")</f>
        <v xml:space="preserve"> </v>
      </c>
      <c r="L145" s="10"/>
      <c r="M145" s="10"/>
      <c r="O145" s="1" t="s">
        <v>380</v>
      </c>
      <c r="Q145" s="1" t="str">
        <f>IFERROR(VLOOKUP(P145,dm_ts!$G$4:$H$9,2,0)," ")</f>
        <v xml:space="preserve"> </v>
      </c>
      <c r="Z145" s="1">
        <v>0</v>
      </c>
      <c r="AA145" s="1" t="str">
        <f>IFERROR(VLOOKUP(Z145,dm_ts!$G$12:$H$14,2,0)," ")</f>
        <v xml:space="preserve"> </v>
      </c>
      <c r="AK145" s="1" t="str">
        <f>IFERROR(VLOOKUP(AJ145,dm_ts!$B$3:$C$24,2,0)," ")</f>
        <v xml:space="preserve"> </v>
      </c>
      <c r="AO145" s="1" t="str">
        <f t="shared" si="7"/>
        <v xml:space="preserve"> </v>
      </c>
      <c r="AQ145" s="1" t="str">
        <f>IFERROR(VLOOKUP(AP145,dm_ts!$G$4:$H$9,2,0)," ")</f>
        <v xml:space="preserve"> </v>
      </c>
      <c r="BB145" s="1" t="str">
        <f>IFERROR(VLOOKUP(BA145,dm_ts!$B$3:$C$24,2,0)," ")</f>
        <v xml:space="preserve"> </v>
      </c>
      <c r="BF145" s="1" t="str">
        <f t="shared" si="8"/>
        <v xml:space="preserve"> </v>
      </c>
      <c r="BH145" s="1" t="str">
        <f>IFERROR(VLOOKUP(BG145,dm_ts!$G$4:$H$9,2,0)," ")</f>
        <v xml:space="preserve"> </v>
      </c>
      <c r="DF145" s="1">
        <v>10000</v>
      </c>
      <c r="DG145" s="1">
        <v>10000</v>
      </c>
      <c r="DH145" s="1">
        <v>1</v>
      </c>
      <c r="DI145" s="1">
        <v>2</v>
      </c>
    </row>
    <row r="146" spans="1:117" x14ac:dyDescent="0.2">
      <c r="A146" s="1">
        <v>894</v>
      </c>
      <c r="B146" s="1" t="str">
        <f>VLOOKUP(A146,'[1]Danh muc huyen'!B$8:C$18,2,0)</f>
        <v xml:space="preserve">Huyện Thoại Sơn </v>
      </c>
      <c r="C146" s="1">
        <v>30703</v>
      </c>
      <c r="D146" s="9">
        <v>142</v>
      </c>
      <c r="E146" s="10" t="str">
        <f>VLOOKUP(C146,[1]DanhMuc_31_03_2012!B$7:C$173,2,0)</f>
        <v>Xã Vĩnh Chánh</v>
      </c>
      <c r="F146" s="10">
        <v>5</v>
      </c>
      <c r="G146" s="10" t="str">
        <f t="shared" si="6"/>
        <v>3070305</v>
      </c>
      <c r="H146" s="10" t="str">
        <f>VLOOKUP(VALUE(G146),[1]Danhmuc_31_3_2012!E$6:G$894,3,0)</f>
        <v>Ấp Tây Bình B</v>
      </c>
      <c r="I146" s="10" t="s">
        <v>242</v>
      </c>
      <c r="J146" s="10"/>
      <c r="K146" s="10" t="str">
        <f>IFERROR(VLOOKUP(J146,dm_ts!$B$3:$C$24,2,0)," ")</f>
        <v xml:space="preserve"> </v>
      </c>
      <c r="L146" s="10"/>
      <c r="M146" s="10"/>
      <c r="O146" s="1" t="s">
        <v>380</v>
      </c>
      <c r="Q146" s="1" t="str">
        <f>IFERROR(VLOOKUP(P146,dm_ts!$G$4:$H$9,2,0)," ")</f>
        <v xml:space="preserve"> </v>
      </c>
      <c r="Z146" s="1">
        <v>0</v>
      </c>
      <c r="AA146" s="1" t="str">
        <f>IFERROR(VLOOKUP(Z146,dm_ts!$G$12:$H$14,2,0)," ")</f>
        <v xml:space="preserve"> </v>
      </c>
      <c r="AK146" s="1" t="str">
        <f>IFERROR(VLOOKUP(AJ146,dm_ts!$B$3:$C$24,2,0)," ")</f>
        <v xml:space="preserve"> </v>
      </c>
      <c r="AO146" s="1" t="str">
        <f t="shared" si="7"/>
        <v xml:space="preserve"> </v>
      </c>
      <c r="AQ146" s="1" t="str">
        <f>IFERROR(VLOOKUP(AP146,dm_ts!$G$4:$H$9,2,0)," ")</f>
        <v xml:space="preserve"> </v>
      </c>
      <c r="BB146" s="1" t="str">
        <f>IFERROR(VLOOKUP(BA146,dm_ts!$B$3:$C$24,2,0)," ")</f>
        <v xml:space="preserve"> </v>
      </c>
      <c r="BF146" s="1" t="str">
        <f t="shared" si="8"/>
        <v xml:space="preserve"> </v>
      </c>
      <c r="BH146" s="1" t="str">
        <f>IFERROR(VLOOKUP(BG146,dm_ts!$G$4:$H$9,2,0)," ")</f>
        <v xml:space="preserve"> </v>
      </c>
      <c r="DF146" s="1">
        <v>10000</v>
      </c>
      <c r="DG146" s="1">
        <v>10000</v>
      </c>
      <c r="DH146" s="1">
        <v>1</v>
      </c>
      <c r="DI146" s="1">
        <v>2</v>
      </c>
    </row>
    <row r="147" spans="1:117" x14ac:dyDescent="0.2">
      <c r="A147" s="1">
        <v>894</v>
      </c>
      <c r="B147" s="1" t="str">
        <f>VLOOKUP(A147,'[1]Danh muc huyen'!B$8:C$18,2,0)</f>
        <v xml:space="preserve">Huyện Thoại Sơn </v>
      </c>
      <c r="C147" s="1">
        <v>30703</v>
      </c>
      <c r="D147" s="9">
        <v>143</v>
      </c>
      <c r="E147" s="10" t="str">
        <f>VLOOKUP(C147,[1]DanhMuc_31_03_2012!B$7:C$173,2,0)</f>
        <v>Xã Vĩnh Chánh</v>
      </c>
      <c r="F147" s="10">
        <v>5</v>
      </c>
      <c r="G147" s="10" t="str">
        <f t="shared" si="6"/>
        <v>3070305</v>
      </c>
      <c r="H147" s="10" t="str">
        <f>VLOOKUP(VALUE(G147),[1]Danhmuc_31_3_2012!E$6:G$894,3,0)</f>
        <v>Ấp Tây Bình B</v>
      </c>
      <c r="I147" s="10" t="s">
        <v>243</v>
      </c>
      <c r="J147" s="10">
        <v>1</v>
      </c>
      <c r="K147" s="10" t="str">
        <f>IFERROR(VLOOKUP(J147,dm_ts!$B$3:$C$24,2,0)," ")</f>
        <v>Cá tra</v>
      </c>
      <c r="L147" s="10">
        <v>20000</v>
      </c>
      <c r="M147" s="10">
        <v>12000</v>
      </c>
      <c r="N147" s="1">
        <v>1</v>
      </c>
      <c r="O147" s="1" t="s">
        <v>381</v>
      </c>
      <c r="P147" s="1">
        <v>1</v>
      </c>
      <c r="Q147" s="1" t="str">
        <f>IFERROR(VLOOKUP(P147,dm_ts!$G$4:$H$9,2,0)," ")</f>
        <v>VietGap</v>
      </c>
      <c r="T147" s="1">
        <v>0.6</v>
      </c>
      <c r="U147" s="1">
        <v>1000</v>
      </c>
      <c r="V147" s="1">
        <v>4</v>
      </c>
      <c r="W147" s="1">
        <v>43238</v>
      </c>
      <c r="X147" s="1">
        <v>43452</v>
      </c>
      <c r="Y147" s="1">
        <v>380</v>
      </c>
      <c r="Z147" s="1">
        <v>1</v>
      </c>
      <c r="AA147" s="1" t="str">
        <f>IFERROR(VLOOKUP(Z147,dm_ts!$G$12:$H$14,2,0)," ")</f>
        <v>Chế biến XK</v>
      </c>
      <c r="AK147" s="1" t="str">
        <f>IFERROR(VLOOKUP(AJ147,dm_ts!$B$3:$C$24,2,0)," ")</f>
        <v xml:space="preserve"> </v>
      </c>
      <c r="AO147" s="1" t="str">
        <f t="shared" si="7"/>
        <v xml:space="preserve"> </v>
      </c>
      <c r="AQ147" s="1" t="str">
        <f>IFERROR(VLOOKUP(AP147,dm_ts!$G$4:$H$9,2,0)," ")</f>
        <v xml:space="preserve"> </v>
      </c>
      <c r="BB147" s="1" t="str">
        <f>IFERROR(VLOOKUP(BA147,dm_ts!$B$3:$C$24,2,0)," ")</f>
        <v xml:space="preserve"> </v>
      </c>
      <c r="BF147" s="1" t="str">
        <f t="shared" si="8"/>
        <v xml:space="preserve"> </v>
      </c>
      <c r="BH147" s="1" t="str">
        <f>IFERROR(VLOOKUP(BG147,dm_ts!$G$4:$H$9,2,0)," ")</f>
        <v xml:space="preserve"> </v>
      </c>
      <c r="BR147" s="1">
        <v>1</v>
      </c>
      <c r="BS147" s="1">
        <v>1</v>
      </c>
      <c r="BT147" s="1">
        <v>43299</v>
      </c>
      <c r="BU147" s="1">
        <v>43119</v>
      </c>
      <c r="BV147" s="1">
        <v>10000</v>
      </c>
      <c r="BW147" s="1">
        <v>175</v>
      </c>
      <c r="BX147" s="1">
        <v>800</v>
      </c>
      <c r="DF147" s="1">
        <v>20000</v>
      </c>
      <c r="DG147" s="1">
        <v>12000</v>
      </c>
      <c r="DH147" s="1">
        <v>2</v>
      </c>
      <c r="DI147" s="1">
        <v>2</v>
      </c>
    </row>
    <row r="148" spans="1:117" x14ac:dyDescent="0.2">
      <c r="A148" s="1">
        <v>894</v>
      </c>
      <c r="B148" s="1" t="str">
        <f>VLOOKUP(A148,'[1]Danh muc huyen'!B$8:C$18,2,0)</f>
        <v xml:space="preserve">Huyện Thoại Sơn </v>
      </c>
      <c r="C148" s="1">
        <v>30703</v>
      </c>
      <c r="D148" s="9">
        <v>144</v>
      </c>
      <c r="E148" s="10" t="str">
        <f>VLOOKUP(C148,[1]DanhMuc_31_03_2012!B$7:C$173,2,0)</f>
        <v>Xã Vĩnh Chánh</v>
      </c>
      <c r="F148" s="10">
        <v>7</v>
      </c>
      <c r="G148" s="10" t="str">
        <f t="shared" si="6"/>
        <v>3070307</v>
      </c>
      <c r="H148" s="10" t="str">
        <f>VLOOKUP(VALUE(G148),[1]Danhmuc_31_3_2012!E$6:G$894,3,0)</f>
        <v>Ấp Tây Bình C</v>
      </c>
      <c r="I148" s="10" t="s">
        <v>246</v>
      </c>
      <c r="J148" s="10">
        <v>1</v>
      </c>
      <c r="K148" s="10" t="str">
        <f>IFERROR(VLOOKUP(J148,dm_ts!$B$3:$C$24,2,0)," ")</f>
        <v>Cá tra</v>
      </c>
      <c r="L148" s="10">
        <v>60000</v>
      </c>
      <c r="M148" s="10">
        <v>31000</v>
      </c>
      <c r="N148" s="1">
        <v>1</v>
      </c>
      <c r="O148" s="1" t="s">
        <v>381</v>
      </c>
      <c r="P148" s="1">
        <v>0</v>
      </c>
      <c r="Q148" s="1" t="str">
        <f>IFERROR(VLOOKUP(P148,dm_ts!$G$4:$H$9,2,0)," ")</f>
        <v xml:space="preserve"> </v>
      </c>
      <c r="T148" s="1">
        <v>1080</v>
      </c>
      <c r="U148" s="1">
        <v>1620</v>
      </c>
      <c r="V148" s="1">
        <v>25</v>
      </c>
      <c r="W148" s="1">
        <v>43391</v>
      </c>
      <c r="X148" s="1">
        <v>43239</v>
      </c>
      <c r="Y148" s="1">
        <v>810</v>
      </c>
      <c r="Z148" s="1">
        <v>1</v>
      </c>
      <c r="AA148" s="1" t="str">
        <f>IFERROR(VLOOKUP(Z148,dm_ts!$G$12:$H$14,2,0)," ")</f>
        <v>Chế biến XK</v>
      </c>
      <c r="AK148" s="1" t="str">
        <f>IFERROR(VLOOKUP(AJ148,dm_ts!$B$3:$C$24,2,0)," ")</f>
        <v xml:space="preserve"> </v>
      </c>
      <c r="AO148" s="1" t="str">
        <f t="shared" si="7"/>
        <v xml:space="preserve"> </v>
      </c>
      <c r="AQ148" s="1" t="str">
        <f>IFERROR(VLOOKUP(AP148,dm_ts!$G$4:$H$9,2,0)," ")</f>
        <v xml:space="preserve"> </v>
      </c>
      <c r="BB148" s="1" t="str">
        <f>IFERROR(VLOOKUP(BA148,dm_ts!$B$3:$C$24,2,0)," ")</f>
        <v xml:space="preserve"> </v>
      </c>
      <c r="BF148" s="1" t="str">
        <f t="shared" si="8"/>
        <v xml:space="preserve"> </v>
      </c>
      <c r="BH148" s="1" t="str">
        <f>IFERROR(VLOOKUP(BG148,dm_ts!$G$4:$H$9,2,0)," ")</f>
        <v xml:space="preserve"> </v>
      </c>
      <c r="BR148" s="1">
        <v>1</v>
      </c>
      <c r="BS148" s="1">
        <v>1</v>
      </c>
      <c r="BT148" s="1">
        <v>43269</v>
      </c>
      <c r="BU148" s="1">
        <v>43452</v>
      </c>
      <c r="BV148" s="1">
        <v>4000</v>
      </c>
      <c r="BW148" s="1">
        <v>127</v>
      </c>
      <c r="BX148" s="1">
        <v>700</v>
      </c>
      <c r="DF148" s="1">
        <v>60000</v>
      </c>
      <c r="DG148" s="1">
        <v>31000</v>
      </c>
      <c r="DH148" s="1">
        <v>4</v>
      </c>
      <c r="DI148" s="1">
        <v>2</v>
      </c>
    </row>
    <row r="149" spans="1:117" x14ac:dyDescent="0.2">
      <c r="A149" s="1">
        <v>894</v>
      </c>
      <c r="B149" s="1" t="str">
        <f>VLOOKUP(A149,'[1]Danh muc huyen'!B$8:C$18,2,0)</f>
        <v xml:space="preserve">Huyện Thoại Sơn </v>
      </c>
      <c r="C149" s="1">
        <v>30703</v>
      </c>
      <c r="D149" s="9">
        <v>145</v>
      </c>
      <c r="E149" s="10" t="str">
        <f>VLOOKUP(C149,[1]DanhMuc_31_03_2012!B$7:C$173,2,0)</f>
        <v>Xã Vĩnh Chánh</v>
      </c>
      <c r="F149" s="10">
        <v>7</v>
      </c>
      <c r="G149" s="10" t="str">
        <f t="shared" si="6"/>
        <v>3070307</v>
      </c>
      <c r="H149" s="10" t="str">
        <f>VLOOKUP(VALUE(G149),[1]Danhmuc_31_3_2012!E$6:G$894,3,0)</f>
        <v>Ấp Tây Bình C</v>
      </c>
      <c r="I149" s="10" t="s">
        <v>105</v>
      </c>
      <c r="J149" s="10">
        <v>1</v>
      </c>
      <c r="K149" s="10" t="str">
        <f>IFERROR(VLOOKUP(J149,dm_ts!$B$3:$C$24,2,0)," ")</f>
        <v>Cá tra</v>
      </c>
      <c r="L149" s="10">
        <v>120000</v>
      </c>
      <c r="M149" s="10">
        <v>72000</v>
      </c>
      <c r="N149" s="1">
        <v>1</v>
      </c>
      <c r="O149" s="1" t="s">
        <v>381</v>
      </c>
      <c r="P149" s="1">
        <v>1</v>
      </c>
      <c r="Q149" s="1" t="str">
        <f>IFERROR(VLOOKUP(P149,dm_ts!$G$4:$H$9,2,0)," ")</f>
        <v>VietGap</v>
      </c>
      <c r="R149" s="1">
        <v>120000</v>
      </c>
      <c r="S149" s="1">
        <v>3033141296</v>
      </c>
      <c r="T149" s="1">
        <v>1680</v>
      </c>
      <c r="U149" s="1">
        <v>2520</v>
      </c>
      <c r="V149" s="1">
        <v>250</v>
      </c>
      <c r="W149" s="1">
        <v>43330</v>
      </c>
      <c r="X149" s="1">
        <v>43178</v>
      </c>
      <c r="Y149" s="1">
        <v>1260</v>
      </c>
      <c r="Z149" s="1">
        <v>1</v>
      </c>
      <c r="AA149" s="1" t="str">
        <f>IFERROR(VLOOKUP(Z149,dm_ts!$G$12:$H$14,2,0)," ")</f>
        <v>Chế biến XK</v>
      </c>
      <c r="AK149" s="1" t="str">
        <f>IFERROR(VLOOKUP(AJ149,dm_ts!$B$3:$C$24,2,0)," ")</f>
        <v xml:space="preserve"> </v>
      </c>
      <c r="AO149" s="1" t="str">
        <f t="shared" si="7"/>
        <v xml:space="preserve"> </v>
      </c>
      <c r="AQ149" s="1" t="str">
        <f>IFERROR(VLOOKUP(AP149,dm_ts!$G$4:$H$9,2,0)," ")</f>
        <v xml:space="preserve"> </v>
      </c>
      <c r="BB149" s="1" t="str">
        <f>IFERROR(VLOOKUP(BA149,dm_ts!$B$3:$C$24,2,0)," ")</f>
        <v xml:space="preserve"> </v>
      </c>
      <c r="BF149" s="1" t="str">
        <f t="shared" si="8"/>
        <v xml:space="preserve"> </v>
      </c>
      <c r="BH149" s="1" t="str">
        <f>IFERROR(VLOOKUP(BG149,dm_ts!$G$4:$H$9,2,0)," ")</f>
        <v xml:space="preserve"> </v>
      </c>
      <c r="BR149" s="1">
        <v>1</v>
      </c>
      <c r="BS149" s="1">
        <v>1</v>
      </c>
      <c r="BT149" s="1">
        <v>43330</v>
      </c>
      <c r="BU149" s="1">
        <v>43150</v>
      </c>
      <c r="BV149" s="1">
        <v>42000</v>
      </c>
      <c r="BW149" s="1">
        <v>1260</v>
      </c>
      <c r="BX149" s="1">
        <v>800</v>
      </c>
      <c r="BY149" s="1">
        <v>3033141296</v>
      </c>
      <c r="DF149" s="1">
        <v>120000</v>
      </c>
      <c r="DG149" s="1">
        <v>72000</v>
      </c>
      <c r="DH149" s="1">
        <v>7</v>
      </c>
      <c r="DI149" s="1">
        <v>1</v>
      </c>
      <c r="DJ149" s="1">
        <v>40000</v>
      </c>
      <c r="DK149" s="1">
        <v>2</v>
      </c>
      <c r="DM149" s="1">
        <v>40000</v>
      </c>
    </row>
    <row r="150" spans="1:117" x14ac:dyDescent="0.2">
      <c r="A150" s="1">
        <v>894</v>
      </c>
      <c r="B150" s="1" t="str">
        <f>VLOOKUP(A150,'[1]Danh muc huyen'!B$8:C$18,2,0)</f>
        <v xml:space="preserve">Huyện Thoại Sơn </v>
      </c>
      <c r="C150" s="1">
        <v>30703</v>
      </c>
      <c r="D150" s="9">
        <v>146</v>
      </c>
      <c r="E150" s="10" t="str">
        <f>VLOOKUP(C150,[1]DanhMuc_31_03_2012!B$7:C$173,2,0)</f>
        <v>Xã Vĩnh Chánh</v>
      </c>
      <c r="F150" s="10">
        <v>7</v>
      </c>
      <c r="G150" s="10" t="str">
        <f t="shared" si="6"/>
        <v>3070307</v>
      </c>
      <c r="H150" s="10" t="str">
        <f>VLOOKUP(VALUE(G150),[1]Danhmuc_31_3_2012!E$6:G$894,3,0)</f>
        <v>Ấp Tây Bình C</v>
      </c>
      <c r="I150" s="10" t="s">
        <v>247</v>
      </c>
      <c r="J150" s="10"/>
      <c r="K150" s="10" t="str">
        <f>IFERROR(VLOOKUP(J150,dm_ts!$B$3:$C$24,2,0)," ")</f>
        <v xml:space="preserve"> </v>
      </c>
      <c r="L150" s="10"/>
      <c r="M150" s="10"/>
      <c r="O150" s="1" t="s">
        <v>380</v>
      </c>
      <c r="Q150" s="1" t="str">
        <f>IFERROR(VLOOKUP(P150,dm_ts!$G$4:$H$9,2,0)," ")</f>
        <v xml:space="preserve"> </v>
      </c>
      <c r="Z150" s="1">
        <v>0</v>
      </c>
      <c r="AA150" s="1" t="str">
        <f>IFERROR(VLOOKUP(Z150,dm_ts!$G$12:$H$14,2,0)," ")</f>
        <v xml:space="preserve"> </v>
      </c>
      <c r="AK150" s="1" t="str">
        <f>IFERROR(VLOOKUP(AJ150,dm_ts!$B$3:$C$24,2,0)," ")</f>
        <v xml:space="preserve"> </v>
      </c>
      <c r="AO150" s="1" t="str">
        <f t="shared" si="7"/>
        <v xml:space="preserve"> </v>
      </c>
      <c r="AQ150" s="1" t="str">
        <f>IFERROR(VLOOKUP(AP150,dm_ts!$G$4:$H$9,2,0)," ")</f>
        <v xml:space="preserve"> </v>
      </c>
      <c r="BB150" s="1" t="str">
        <f>IFERROR(VLOOKUP(BA150,dm_ts!$B$3:$C$24,2,0)," ")</f>
        <v xml:space="preserve"> </v>
      </c>
      <c r="BF150" s="1" t="str">
        <f t="shared" si="8"/>
        <v xml:space="preserve"> </v>
      </c>
      <c r="BH150" s="1" t="str">
        <f>IFERROR(VLOOKUP(BG150,dm_ts!$G$4:$H$9,2,0)," ")</f>
        <v xml:space="preserve"> </v>
      </c>
      <c r="DF150" s="1">
        <v>40000</v>
      </c>
      <c r="DG150" s="1">
        <v>40000</v>
      </c>
      <c r="DH150" s="1">
        <v>2</v>
      </c>
      <c r="DI150" s="1">
        <v>2</v>
      </c>
    </row>
    <row r="151" spans="1:117" x14ac:dyDescent="0.2">
      <c r="A151" s="1">
        <v>894</v>
      </c>
      <c r="B151" s="1" t="str">
        <f>VLOOKUP(A151,'[1]Danh muc huyen'!B$8:C$18,2,0)</f>
        <v xml:space="preserve">Huyện Thoại Sơn </v>
      </c>
      <c r="C151" s="1">
        <v>30703</v>
      </c>
      <c r="D151" s="9">
        <v>147</v>
      </c>
      <c r="E151" s="10" t="str">
        <f>VLOOKUP(C151,[1]DanhMuc_31_03_2012!B$7:C$173,2,0)</f>
        <v>Xã Vĩnh Chánh</v>
      </c>
      <c r="F151" s="10">
        <v>7</v>
      </c>
      <c r="G151" s="10" t="str">
        <f t="shared" si="6"/>
        <v>3070307</v>
      </c>
      <c r="H151" s="10" t="str">
        <f>VLOOKUP(VALUE(G151),[1]Danhmuc_31_3_2012!E$6:G$894,3,0)</f>
        <v>Ấp Tây Bình C</v>
      </c>
      <c r="I151" s="10" t="s">
        <v>244</v>
      </c>
      <c r="J151" s="10">
        <v>1</v>
      </c>
      <c r="K151" s="10" t="str">
        <f>IFERROR(VLOOKUP(J151,dm_ts!$B$3:$C$24,2,0)," ")</f>
        <v>Cá tra</v>
      </c>
      <c r="L151" s="10">
        <v>7000</v>
      </c>
      <c r="M151" s="10">
        <v>4000</v>
      </c>
      <c r="N151" s="1">
        <v>1</v>
      </c>
      <c r="O151" s="1" t="s">
        <v>381</v>
      </c>
      <c r="P151" s="1">
        <v>1</v>
      </c>
      <c r="Q151" s="1" t="str">
        <f>IFERROR(VLOOKUP(P151,dm_ts!$G$4:$H$9,2,0)," ")</f>
        <v>VietGap</v>
      </c>
      <c r="T151" s="1">
        <v>0.03</v>
      </c>
      <c r="U151" s="1">
        <v>300</v>
      </c>
      <c r="V151" s="1">
        <v>300</v>
      </c>
      <c r="W151" s="1">
        <v>43238</v>
      </c>
      <c r="X151" s="1">
        <v>43452</v>
      </c>
      <c r="Y151" s="1">
        <v>200</v>
      </c>
      <c r="Z151" s="1">
        <v>1</v>
      </c>
      <c r="AA151" s="1" t="str">
        <f>IFERROR(VLOOKUP(Z151,dm_ts!$G$12:$H$14,2,0)," ")</f>
        <v>Chế biến XK</v>
      </c>
      <c r="AK151" s="1" t="str">
        <f>IFERROR(VLOOKUP(AJ151,dm_ts!$B$3:$C$24,2,0)," ")</f>
        <v xml:space="preserve"> </v>
      </c>
      <c r="AO151" s="1" t="str">
        <f t="shared" si="7"/>
        <v xml:space="preserve"> </v>
      </c>
      <c r="AQ151" s="1" t="str">
        <f>IFERROR(VLOOKUP(AP151,dm_ts!$G$4:$H$9,2,0)," ")</f>
        <v xml:space="preserve"> </v>
      </c>
      <c r="BB151" s="1" t="str">
        <f>IFERROR(VLOOKUP(BA151,dm_ts!$B$3:$C$24,2,0)," ")</f>
        <v xml:space="preserve"> </v>
      </c>
      <c r="BF151" s="1" t="str">
        <f t="shared" si="8"/>
        <v xml:space="preserve"> </v>
      </c>
      <c r="BH151" s="1" t="str">
        <f>IFERROR(VLOOKUP(BG151,dm_ts!$G$4:$H$9,2,0)," ")</f>
        <v xml:space="preserve"> </v>
      </c>
      <c r="BR151" s="1">
        <v>1</v>
      </c>
      <c r="BS151" s="1">
        <v>1</v>
      </c>
      <c r="BT151" s="1">
        <v>43299</v>
      </c>
      <c r="BU151" s="1">
        <v>43119</v>
      </c>
      <c r="BV151" s="1">
        <v>4000</v>
      </c>
      <c r="BW151" s="1">
        <v>170</v>
      </c>
      <c r="BX151" s="1">
        <v>700</v>
      </c>
      <c r="BY151" s="1">
        <v>2000359272</v>
      </c>
      <c r="DF151" s="1">
        <v>22000</v>
      </c>
      <c r="DG151" s="1">
        <v>13000</v>
      </c>
      <c r="DH151" s="1">
        <v>3</v>
      </c>
      <c r="DI151" s="1">
        <v>2</v>
      </c>
    </row>
    <row r="152" spans="1:117" x14ac:dyDescent="0.2">
      <c r="A152" s="1">
        <v>894</v>
      </c>
      <c r="B152" s="1" t="str">
        <f>VLOOKUP(A152,'[1]Danh muc huyen'!B$8:C$18,2,0)</f>
        <v xml:space="preserve">Huyện Thoại Sơn </v>
      </c>
      <c r="C152" s="1">
        <v>30703</v>
      </c>
      <c r="D152" s="9">
        <v>148</v>
      </c>
      <c r="E152" s="10" t="str">
        <f>VLOOKUP(C152,[1]DanhMuc_31_03_2012!B$7:C$173,2,0)</f>
        <v>Xã Vĩnh Chánh</v>
      </c>
      <c r="F152" s="10">
        <v>7</v>
      </c>
      <c r="G152" s="10" t="str">
        <f t="shared" si="6"/>
        <v>3070307</v>
      </c>
      <c r="H152" s="10" t="str">
        <f>VLOOKUP(VALUE(G152),[1]Danhmuc_31_3_2012!E$6:G$894,3,0)</f>
        <v>Ấp Tây Bình C</v>
      </c>
      <c r="I152" s="10" t="s">
        <v>248</v>
      </c>
      <c r="J152" s="10"/>
      <c r="K152" s="10" t="str">
        <f>IFERROR(VLOOKUP(J152,dm_ts!$B$3:$C$24,2,0)," ")</f>
        <v xml:space="preserve"> </v>
      </c>
      <c r="L152" s="10"/>
      <c r="M152" s="10"/>
      <c r="O152" s="1" t="s">
        <v>380</v>
      </c>
      <c r="Q152" s="1" t="str">
        <f>IFERROR(VLOOKUP(P152,dm_ts!$G$4:$H$9,2,0)," ")</f>
        <v xml:space="preserve"> </v>
      </c>
      <c r="Z152" s="1">
        <v>0</v>
      </c>
      <c r="AA152" s="1" t="str">
        <f>IFERROR(VLOOKUP(Z152,dm_ts!$G$12:$H$14,2,0)," ")</f>
        <v xml:space="preserve"> </v>
      </c>
      <c r="AK152" s="1" t="str">
        <f>IFERROR(VLOOKUP(AJ152,dm_ts!$B$3:$C$24,2,0)," ")</f>
        <v xml:space="preserve"> </v>
      </c>
      <c r="AO152" s="1" t="str">
        <f t="shared" si="7"/>
        <v xml:space="preserve"> </v>
      </c>
      <c r="AQ152" s="1" t="str">
        <f>IFERROR(VLOOKUP(AP152,dm_ts!$G$4:$H$9,2,0)," ")</f>
        <v xml:space="preserve"> </v>
      </c>
      <c r="BB152" s="1" t="str">
        <f>IFERROR(VLOOKUP(BA152,dm_ts!$B$3:$C$24,2,0)," ")</f>
        <v xml:space="preserve"> </v>
      </c>
      <c r="BF152" s="1" t="str">
        <f t="shared" si="8"/>
        <v xml:space="preserve"> </v>
      </c>
      <c r="BH152" s="1" t="str">
        <f>IFERROR(VLOOKUP(BG152,dm_ts!$G$4:$H$9,2,0)," ")</f>
        <v xml:space="preserve"> </v>
      </c>
      <c r="DF152" s="1">
        <v>20000</v>
      </c>
      <c r="DG152" s="1">
        <v>20000</v>
      </c>
      <c r="DH152" s="1">
        <v>1</v>
      </c>
      <c r="DI152" s="1">
        <v>2</v>
      </c>
    </row>
    <row r="153" spans="1:117" x14ac:dyDescent="0.2">
      <c r="A153" s="1">
        <v>894</v>
      </c>
      <c r="B153" s="1" t="str">
        <f>VLOOKUP(A153,'[1]Danh muc huyen'!B$8:C$18,2,0)</f>
        <v xml:space="preserve">Huyện Thoại Sơn </v>
      </c>
      <c r="C153" s="1">
        <v>30703</v>
      </c>
      <c r="D153" s="9">
        <v>149</v>
      </c>
      <c r="E153" s="10" t="str">
        <f>VLOOKUP(C153,[1]DanhMuc_31_03_2012!B$7:C$173,2,0)</f>
        <v>Xã Vĩnh Chánh</v>
      </c>
      <c r="F153" s="10">
        <v>7</v>
      </c>
      <c r="G153" s="10" t="str">
        <f t="shared" si="6"/>
        <v>3070307</v>
      </c>
      <c r="H153" s="10" t="str">
        <f>VLOOKUP(VALUE(G153),[1]Danhmuc_31_3_2012!E$6:G$894,3,0)</f>
        <v>Ấp Tây Bình C</v>
      </c>
      <c r="I153" s="10" t="s">
        <v>98</v>
      </c>
      <c r="J153" s="10"/>
      <c r="K153" s="10" t="str">
        <f>IFERROR(VLOOKUP(J153,dm_ts!$B$3:$C$24,2,0)," ")</f>
        <v xml:space="preserve"> </v>
      </c>
      <c r="L153" s="10"/>
      <c r="M153" s="10"/>
      <c r="O153" s="1" t="s">
        <v>380</v>
      </c>
      <c r="Q153" s="1" t="str">
        <f>IFERROR(VLOOKUP(P153,dm_ts!$G$4:$H$9,2,0)," ")</f>
        <v xml:space="preserve"> </v>
      </c>
      <c r="Z153" s="1">
        <v>0</v>
      </c>
      <c r="AA153" s="1" t="str">
        <f>IFERROR(VLOOKUP(Z153,dm_ts!$G$12:$H$14,2,0)," ")</f>
        <v xml:space="preserve"> </v>
      </c>
      <c r="AK153" s="1" t="str">
        <f>IFERROR(VLOOKUP(AJ153,dm_ts!$B$3:$C$24,2,0)," ")</f>
        <v xml:space="preserve"> </v>
      </c>
      <c r="AO153" s="1" t="str">
        <f t="shared" si="7"/>
        <v xml:space="preserve"> </v>
      </c>
      <c r="AQ153" s="1" t="str">
        <f>IFERROR(VLOOKUP(AP153,dm_ts!$G$4:$H$9,2,0)," ")</f>
        <v xml:space="preserve"> </v>
      </c>
      <c r="BB153" s="1" t="str">
        <f>IFERROR(VLOOKUP(BA153,dm_ts!$B$3:$C$24,2,0)," ")</f>
        <v xml:space="preserve"> </v>
      </c>
      <c r="BF153" s="1" t="str">
        <f t="shared" si="8"/>
        <v xml:space="preserve"> </v>
      </c>
      <c r="BH153" s="1" t="str">
        <f>IFERROR(VLOOKUP(BG153,dm_ts!$G$4:$H$9,2,0)," ")</f>
        <v xml:space="preserve"> </v>
      </c>
      <c r="DF153" s="1">
        <v>35000</v>
      </c>
      <c r="DG153" s="1">
        <v>35000</v>
      </c>
      <c r="DH153" s="1">
        <v>2</v>
      </c>
      <c r="DI153" s="1">
        <v>2</v>
      </c>
    </row>
    <row r="154" spans="1:117" x14ac:dyDescent="0.2">
      <c r="A154" s="1">
        <v>894</v>
      </c>
      <c r="B154" s="1" t="str">
        <f>VLOOKUP(A154,'[1]Danh muc huyen'!B$8:C$18,2,0)</f>
        <v xml:space="preserve">Huyện Thoại Sơn </v>
      </c>
      <c r="C154" s="1">
        <v>30703</v>
      </c>
      <c r="D154" s="9">
        <v>150</v>
      </c>
      <c r="E154" s="10" t="str">
        <f>VLOOKUP(C154,[1]DanhMuc_31_03_2012!B$7:C$173,2,0)</f>
        <v>Xã Vĩnh Chánh</v>
      </c>
      <c r="F154" s="10">
        <v>7</v>
      </c>
      <c r="G154" s="10" t="str">
        <f t="shared" si="6"/>
        <v>3070307</v>
      </c>
      <c r="H154" s="10" t="str">
        <f>VLOOKUP(VALUE(G154),[1]Danhmuc_31_3_2012!E$6:G$894,3,0)</f>
        <v>Ấp Tây Bình C</v>
      </c>
      <c r="I154" s="10" t="s">
        <v>245</v>
      </c>
      <c r="J154" s="10">
        <v>1</v>
      </c>
      <c r="K154" s="10" t="str">
        <f>IFERROR(VLOOKUP(J154,dm_ts!$B$3:$C$24,2,0)," ")</f>
        <v>Cá tra</v>
      </c>
      <c r="L154" s="10">
        <v>50000</v>
      </c>
      <c r="M154" s="10">
        <v>30000</v>
      </c>
      <c r="N154" s="1">
        <v>1</v>
      </c>
      <c r="O154" s="1" t="s">
        <v>381</v>
      </c>
      <c r="P154" s="1">
        <v>0</v>
      </c>
      <c r="Q154" s="1" t="str">
        <f>IFERROR(VLOOKUP(P154,dm_ts!$G$4:$H$9,2,0)," ")</f>
        <v xml:space="preserve"> </v>
      </c>
      <c r="T154" s="1">
        <v>2</v>
      </c>
      <c r="U154" s="1">
        <v>3000</v>
      </c>
      <c r="V154" s="1">
        <v>450</v>
      </c>
      <c r="W154" s="1">
        <v>43238</v>
      </c>
      <c r="X154" s="1">
        <v>43452</v>
      </c>
      <c r="Y154" s="1">
        <v>850</v>
      </c>
      <c r="Z154" s="1">
        <v>1</v>
      </c>
      <c r="AA154" s="1" t="str">
        <f>IFERROR(VLOOKUP(Z154,dm_ts!$G$12:$H$14,2,0)," ")</f>
        <v>Chế biến XK</v>
      </c>
      <c r="AK154" s="1" t="str">
        <f>IFERROR(VLOOKUP(AJ154,dm_ts!$B$3:$C$24,2,0)," ")</f>
        <v xml:space="preserve"> </v>
      </c>
      <c r="AO154" s="1" t="str">
        <f t="shared" si="7"/>
        <v xml:space="preserve"> </v>
      </c>
      <c r="AQ154" s="1" t="str">
        <f>IFERROR(VLOOKUP(AP154,dm_ts!$G$4:$H$9,2,0)," ")</f>
        <v xml:space="preserve"> </v>
      </c>
      <c r="BB154" s="1" t="str">
        <f>IFERROR(VLOOKUP(BA154,dm_ts!$B$3:$C$24,2,0)," ")</f>
        <v xml:space="preserve"> </v>
      </c>
      <c r="BF154" s="1" t="str">
        <f t="shared" si="8"/>
        <v xml:space="preserve"> </v>
      </c>
      <c r="BH154" s="1" t="str">
        <f>IFERROR(VLOOKUP(BG154,dm_ts!$G$4:$H$9,2,0)," ")</f>
        <v xml:space="preserve"> </v>
      </c>
      <c r="BR154" s="1">
        <v>1</v>
      </c>
      <c r="BS154" s="1">
        <v>1</v>
      </c>
      <c r="BT154" s="1">
        <v>43330</v>
      </c>
      <c r="BU154" s="1">
        <v>43150</v>
      </c>
      <c r="BV154" s="1">
        <v>20000</v>
      </c>
      <c r="BW154" s="1">
        <v>850</v>
      </c>
      <c r="BX154" s="1">
        <v>700</v>
      </c>
      <c r="BY154" s="1">
        <v>3033141296</v>
      </c>
      <c r="DF154" s="1">
        <v>50000</v>
      </c>
      <c r="DG154" s="1">
        <v>30000</v>
      </c>
      <c r="DH154" s="1">
        <v>5</v>
      </c>
      <c r="DI154" s="1">
        <v>2</v>
      </c>
    </row>
    <row r="155" spans="1:117" x14ac:dyDescent="0.2">
      <c r="A155" s="1">
        <v>894</v>
      </c>
      <c r="B155" s="1" t="str">
        <f>VLOOKUP(A155,'[1]Danh muc huyen'!B$8:C$18,2,0)</f>
        <v xml:space="preserve">Huyện Thoại Sơn </v>
      </c>
      <c r="C155" s="1">
        <v>30706</v>
      </c>
      <c r="D155" s="9">
        <v>151</v>
      </c>
      <c r="E155" s="10" t="str">
        <f>VLOOKUP(C155,[1]DanhMuc_31_03_2012!B$7:C$173,2,0)</f>
        <v>Xã Định Mỹ</v>
      </c>
      <c r="F155" s="10">
        <v>1</v>
      </c>
      <c r="G155" s="10" t="str">
        <f t="shared" si="6"/>
        <v>3070601</v>
      </c>
      <c r="H155" s="10" t="str">
        <f>VLOOKUP(VALUE(G155),[1]Danhmuc_31_3_2012!E$6:G$894,3,0)</f>
        <v>Ấp Phú Hữu</v>
      </c>
      <c r="I155" s="10" t="s">
        <v>249</v>
      </c>
      <c r="J155" s="10">
        <v>3</v>
      </c>
      <c r="K155" s="10" t="str">
        <f>IFERROR(VLOOKUP(J155,dm_ts!$B$3:$C$24,2,0)," ")</f>
        <v>Cá lóc</v>
      </c>
      <c r="L155" s="10">
        <v>1500</v>
      </c>
      <c r="M155" s="10">
        <v>1000</v>
      </c>
      <c r="N155" s="1">
        <v>1</v>
      </c>
      <c r="O155" s="1" t="s">
        <v>381</v>
      </c>
      <c r="P155" s="1">
        <v>0</v>
      </c>
      <c r="Q155" s="1" t="str">
        <f>IFERROR(VLOOKUP(P155,dm_ts!$G$4:$H$9,2,0)," ")</f>
        <v xml:space="preserve"> </v>
      </c>
      <c r="T155" s="1">
        <v>0.04</v>
      </c>
      <c r="U155" s="1">
        <v>25</v>
      </c>
      <c r="V155" s="1">
        <v>150</v>
      </c>
      <c r="W155" s="1">
        <v>43361</v>
      </c>
      <c r="X155" s="1">
        <v>43209</v>
      </c>
      <c r="Y155" s="1">
        <v>40</v>
      </c>
      <c r="Z155" s="1">
        <v>2</v>
      </c>
      <c r="AA155" s="1" t="str">
        <f>IFERROR(VLOOKUP(Z155,dm_ts!$G$12:$H$14,2,0)," ")</f>
        <v>Tiêu thụ nội địa</v>
      </c>
      <c r="AK155" s="1" t="str">
        <f>IFERROR(VLOOKUP(AJ155,dm_ts!$B$3:$C$24,2,0)," ")</f>
        <v xml:space="preserve"> </v>
      </c>
      <c r="AO155" s="1" t="str">
        <f t="shared" si="7"/>
        <v xml:space="preserve"> </v>
      </c>
      <c r="AQ155" s="1" t="str">
        <f>IFERROR(VLOOKUP(AP155,dm_ts!$G$4:$H$9,2,0)," ")</f>
        <v xml:space="preserve"> </v>
      </c>
      <c r="BB155" s="1" t="str">
        <f>IFERROR(VLOOKUP(BA155,dm_ts!$B$3:$C$24,2,0)," ")</f>
        <v xml:space="preserve"> </v>
      </c>
      <c r="BF155" s="1" t="str">
        <f t="shared" si="8"/>
        <v xml:space="preserve"> </v>
      </c>
      <c r="BH155" s="1" t="str">
        <f>IFERROR(VLOOKUP(BG155,dm_ts!$G$4:$H$9,2,0)," ")</f>
        <v xml:space="preserve"> </v>
      </c>
      <c r="BR155" s="1">
        <v>3</v>
      </c>
      <c r="BS155" s="1">
        <v>1</v>
      </c>
      <c r="BT155" s="1">
        <v>43299</v>
      </c>
      <c r="BU155" s="1">
        <v>43150</v>
      </c>
      <c r="BV155" s="1">
        <v>1000</v>
      </c>
      <c r="BW155" s="1">
        <v>30</v>
      </c>
      <c r="BX155" s="1">
        <v>1000</v>
      </c>
    </row>
    <row r="156" spans="1:117" x14ac:dyDescent="0.2">
      <c r="A156" s="1">
        <v>894</v>
      </c>
      <c r="B156" s="1" t="str">
        <f>VLOOKUP(A156,'[1]Danh muc huyen'!B$8:C$18,2,0)</f>
        <v xml:space="preserve">Huyện Thoại Sơn </v>
      </c>
      <c r="C156" s="1">
        <v>30706</v>
      </c>
      <c r="D156" s="9">
        <v>152</v>
      </c>
      <c r="E156" s="10" t="str">
        <f>VLOOKUP(C156,[1]DanhMuc_31_03_2012!B$7:C$173,2,0)</f>
        <v>Xã Định Mỹ</v>
      </c>
      <c r="F156" s="10">
        <v>3</v>
      </c>
      <c r="G156" s="10" t="str">
        <f t="shared" si="6"/>
        <v>3070603</v>
      </c>
      <c r="H156" s="10" t="str">
        <f>VLOOKUP(VALUE(G156),[1]Danhmuc_31_3_2012!E$6:G$894,3,0)</f>
        <v>Ấp Mỹ Phú</v>
      </c>
      <c r="I156" s="10" t="s">
        <v>253</v>
      </c>
      <c r="J156" s="10">
        <v>10</v>
      </c>
      <c r="K156" s="10" t="str">
        <f>IFERROR(VLOOKUP(J156,dm_ts!$B$3:$C$24,2,0)," ")</f>
        <v>Cá hô</v>
      </c>
      <c r="L156" s="10">
        <v>4000</v>
      </c>
      <c r="M156" s="10">
        <v>3000</v>
      </c>
      <c r="N156" s="1">
        <v>2</v>
      </c>
      <c r="O156" s="1" t="s">
        <v>379</v>
      </c>
      <c r="P156" s="1">
        <v>0</v>
      </c>
      <c r="Q156" s="1" t="str">
        <f>IFERROR(VLOOKUP(P156,dm_ts!$G$4:$H$9,2,0)," ")</f>
        <v xml:space="preserve"> </v>
      </c>
      <c r="T156" s="1">
        <v>4.0000000000000001E-3</v>
      </c>
      <c r="U156" s="1">
        <v>60</v>
      </c>
      <c r="V156" s="1">
        <v>100</v>
      </c>
      <c r="W156" s="1">
        <v>43238</v>
      </c>
      <c r="X156" s="1">
        <v>43425</v>
      </c>
      <c r="Y156" s="1">
        <v>10</v>
      </c>
      <c r="Z156" s="1">
        <v>3</v>
      </c>
      <c r="AA156" s="1" t="str">
        <f>IFERROR(VLOOKUP(Z156,dm_ts!$G$12:$H$14,2,0)," ")</f>
        <v xml:space="preserve">Không xác định </v>
      </c>
      <c r="AK156" s="1" t="str">
        <f>IFERROR(VLOOKUP(AJ156,dm_ts!$B$3:$C$24,2,0)," ")</f>
        <v xml:space="preserve"> </v>
      </c>
      <c r="AO156" s="1" t="str">
        <f t="shared" si="7"/>
        <v xml:space="preserve"> </v>
      </c>
      <c r="AQ156" s="1" t="str">
        <f>IFERROR(VLOOKUP(AP156,dm_ts!$G$4:$H$9,2,0)," ")</f>
        <v xml:space="preserve"> </v>
      </c>
      <c r="BB156" s="1" t="str">
        <f>IFERROR(VLOOKUP(BA156,dm_ts!$B$3:$C$24,2,0)," ")</f>
        <v xml:space="preserve"> </v>
      </c>
      <c r="BF156" s="1" t="str">
        <f t="shared" si="8"/>
        <v xml:space="preserve"> </v>
      </c>
      <c r="BH156" s="1" t="str">
        <f>IFERROR(VLOOKUP(BG156,dm_ts!$G$4:$H$9,2,0)," ")</f>
        <v xml:space="preserve"> </v>
      </c>
    </row>
    <row r="157" spans="1:117" x14ac:dyDescent="0.2">
      <c r="A157" s="1">
        <v>894</v>
      </c>
      <c r="B157" s="1" t="str">
        <f>VLOOKUP(A157,'[1]Danh muc huyen'!B$8:C$18,2,0)</f>
        <v xml:space="preserve">Huyện Thoại Sơn </v>
      </c>
      <c r="C157" s="1">
        <v>30706</v>
      </c>
      <c r="D157" s="9">
        <v>153</v>
      </c>
      <c r="E157" s="10" t="str">
        <f>VLOOKUP(C157,[1]DanhMuc_31_03_2012!B$7:C$173,2,0)</f>
        <v>Xã Định Mỹ</v>
      </c>
      <c r="F157" s="10">
        <v>3</v>
      </c>
      <c r="G157" s="10" t="str">
        <f t="shared" si="6"/>
        <v>3070603</v>
      </c>
      <c r="H157" s="10" t="str">
        <f>VLOOKUP(VALUE(G157),[1]Danhmuc_31_3_2012!E$6:G$894,3,0)</f>
        <v>Ấp Mỹ Phú</v>
      </c>
      <c r="I157" s="10" t="s">
        <v>251</v>
      </c>
      <c r="J157" s="10"/>
      <c r="K157" s="10" t="str">
        <f>IFERROR(VLOOKUP(J157,dm_ts!$B$3:$C$24,2,0)," ")</f>
        <v xml:space="preserve"> </v>
      </c>
      <c r="L157" s="10"/>
      <c r="M157" s="10"/>
      <c r="O157" s="1" t="s">
        <v>380</v>
      </c>
      <c r="Q157" s="1" t="str">
        <f>IFERROR(VLOOKUP(P157,dm_ts!$G$4:$H$9,2,0)," ")</f>
        <v xml:space="preserve"> </v>
      </c>
      <c r="Z157" s="1">
        <v>0</v>
      </c>
      <c r="AA157" s="1" t="str">
        <f>IFERROR(VLOOKUP(Z157,dm_ts!$G$12:$H$14,2,0)," ")</f>
        <v xml:space="preserve"> </v>
      </c>
      <c r="AK157" s="1" t="str">
        <f>IFERROR(VLOOKUP(AJ157,dm_ts!$B$3:$C$24,2,0)," ")</f>
        <v xml:space="preserve"> </v>
      </c>
      <c r="AO157" s="1" t="str">
        <f t="shared" si="7"/>
        <v xml:space="preserve"> </v>
      </c>
      <c r="AQ157" s="1" t="str">
        <f>IFERROR(VLOOKUP(AP157,dm_ts!$G$4:$H$9,2,0)," ")</f>
        <v xml:space="preserve"> </v>
      </c>
      <c r="BB157" s="1" t="str">
        <f>IFERROR(VLOOKUP(BA157,dm_ts!$B$3:$C$24,2,0)," ")</f>
        <v xml:space="preserve"> </v>
      </c>
      <c r="BF157" s="1" t="str">
        <f t="shared" si="8"/>
        <v xml:space="preserve"> </v>
      </c>
      <c r="BH157" s="1" t="str">
        <f>IFERROR(VLOOKUP(BG157,dm_ts!$G$4:$H$9,2,0)," ")</f>
        <v xml:space="preserve"> </v>
      </c>
      <c r="DF157" s="1">
        <v>6000</v>
      </c>
      <c r="DG157" s="1">
        <v>6000</v>
      </c>
      <c r="DH157" s="1">
        <v>1</v>
      </c>
      <c r="DI157" s="1">
        <v>2</v>
      </c>
    </row>
    <row r="158" spans="1:117" x14ac:dyDescent="0.2">
      <c r="A158" s="1">
        <v>894</v>
      </c>
      <c r="B158" s="1" t="str">
        <f>VLOOKUP(A158,'[1]Danh muc huyen'!B$8:C$18,2,0)</f>
        <v xml:space="preserve">Huyện Thoại Sơn </v>
      </c>
      <c r="C158" s="1">
        <v>30706</v>
      </c>
      <c r="D158" s="9">
        <v>154</v>
      </c>
      <c r="E158" s="10" t="str">
        <f>VLOOKUP(C158,[1]DanhMuc_31_03_2012!B$7:C$173,2,0)</f>
        <v>Xã Định Mỹ</v>
      </c>
      <c r="F158" s="10">
        <v>3</v>
      </c>
      <c r="G158" s="10" t="str">
        <f t="shared" si="6"/>
        <v>3070603</v>
      </c>
      <c r="H158" s="10" t="str">
        <f>VLOOKUP(VALUE(G158),[1]Danhmuc_31_3_2012!E$6:G$894,3,0)</f>
        <v>Ấp Mỹ Phú</v>
      </c>
      <c r="I158" s="10" t="s">
        <v>252</v>
      </c>
      <c r="J158" s="10">
        <v>3</v>
      </c>
      <c r="K158" s="10" t="str">
        <f>IFERROR(VLOOKUP(J158,dm_ts!$B$3:$C$24,2,0)," ")</f>
        <v>Cá lóc</v>
      </c>
      <c r="L158" s="10">
        <v>1000</v>
      </c>
      <c r="M158" s="10">
        <v>800</v>
      </c>
      <c r="N158" s="1">
        <v>1</v>
      </c>
      <c r="O158" s="1" t="s">
        <v>381</v>
      </c>
      <c r="P158" s="1">
        <v>0</v>
      </c>
      <c r="Q158" s="1" t="str">
        <f>IFERROR(VLOOKUP(P158,dm_ts!$G$4:$H$9,2,0)," ")</f>
        <v xml:space="preserve"> </v>
      </c>
      <c r="T158" s="1">
        <v>0.02</v>
      </c>
      <c r="U158" s="1">
        <v>14</v>
      </c>
      <c r="V158" s="1">
        <v>200</v>
      </c>
      <c r="W158" s="1">
        <v>43330</v>
      </c>
      <c r="X158" s="1">
        <v>43150</v>
      </c>
      <c r="Y158" s="1">
        <v>20</v>
      </c>
      <c r="Z158" s="1">
        <v>3</v>
      </c>
      <c r="AA158" s="1" t="str">
        <f>IFERROR(VLOOKUP(Z158,dm_ts!$G$12:$H$14,2,0)," ")</f>
        <v xml:space="preserve">Không xác định </v>
      </c>
      <c r="AK158" s="1" t="str">
        <f>IFERROR(VLOOKUP(AJ158,dm_ts!$B$3:$C$24,2,0)," ")</f>
        <v xml:space="preserve"> </v>
      </c>
      <c r="AO158" s="1" t="str">
        <f t="shared" si="7"/>
        <v xml:space="preserve"> </v>
      </c>
      <c r="AQ158" s="1" t="str">
        <f>IFERROR(VLOOKUP(AP158,dm_ts!$G$4:$H$9,2,0)," ")</f>
        <v xml:space="preserve"> </v>
      </c>
      <c r="BB158" s="1" t="str">
        <f>IFERROR(VLOOKUP(BA158,dm_ts!$B$3:$C$24,2,0)," ")</f>
        <v xml:space="preserve"> </v>
      </c>
      <c r="BF158" s="1" t="str">
        <f t="shared" si="8"/>
        <v xml:space="preserve"> </v>
      </c>
      <c r="BH158" s="1" t="str">
        <f>IFERROR(VLOOKUP(BG158,dm_ts!$G$4:$H$9,2,0)," ")</f>
        <v xml:space="preserve"> </v>
      </c>
    </row>
    <row r="159" spans="1:117" x14ac:dyDescent="0.2">
      <c r="A159" s="1">
        <v>894</v>
      </c>
      <c r="B159" s="1" t="str">
        <f>VLOOKUP(A159,'[1]Danh muc huyen'!B$8:C$18,2,0)</f>
        <v xml:space="preserve">Huyện Thoại Sơn </v>
      </c>
      <c r="C159" s="1">
        <v>30706</v>
      </c>
      <c r="D159" s="9">
        <v>155</v>
      </c>
      <c r="E159" s="10" t="str">
        <f>VLOOKUP(C159,[1]DanhMuc_31_03_2012!B$7:C$173,2,0)</f>
        <v>Xã Định Mỹ</v>
      </c>
      <c r="F159" s="10">
        <v>3</v>
      </c>
      <c r="G159" s="10" t="str">
        <f t="shared" ref="G159:G222" si="9">TEXT(C159,"00000")&amp;TEXT(F159,"00")</f>
        <v>3070603</v>
      </c>
      <c r="H159" s="10" t="str">
        <f>VLOOKUP(VALUE(G159),[1]Danhmuc_31_3_2012!E$6:G$894,3,0)</f>
        <v>Ấp Mỹ Phú</v>
      </c>
      <c r="I159" s="10" t="s">
        <v>250</v>
      </c>
      <c r="J159" s="10"/>
      <c r="K159" s="10" t="str">
        <f>IFERROR(VLOOKUP(J159,dm_ts!$B$3:$C$24,2,0)," ")</f>
        <v xml:space="preserve"> </v>
      </c>
      <c r="L159" s="10"/>
      <c r="M159" s="10"/>
      <c r="O159" s="1" t="s">
        <v>380</v>
      </c>
      <c r="Q159" s="1" t="str">
        <f>IFERROR(VLOOKUP(P159,dm_ts!$G$4:$H$9,2,0)," ")</f>
        <v xml:space="preserve"> </v>
      </c>
      <c r="Z159" s="1">
        <v>0</v>
      </c>
      <c r="AA159" s="1" t="str">
        <f>IFERROR(VLOOKUP(Z159,dm_ts!$G$12:$H$14,2,0)," ")</f>
        <v xml:space="preserve"> </v>
      </c>
      <c r="AK159" s="1" t="str">
        <f>IFERROR(VLOOKUP(AJ159,dm_ts!$B$3:$C$24,2,0)," ")</f>
        <v xml:space="preserve"> </v>
      </c>
      <c r="AO159" s="1" t="str">
        <f t="shared" ref="AO159:AO222" si="10">IF(AN159=1,"thâm canh",IF(AN159=2,"bán thâm canh",IF(AN159=3,"quảng canh"," ")))</f>
        <v xml:space="preserve"> </v>
      </c>
      <c r="AQ159" s="1" t="str">
        <f>IFERROR(VLOOKUP(AP159,dm_ts!$G$4:$H$9,2,0)," ")</f>
        <v xml:space="preserve"> </v>
      </c>
      <c r="BB159" s="1" t="str">
        <f>IFERROR(VLOOKUP(BA159,dm_ts!$B$3:$C$24,2,0)," ")</f>
        <v xml:space="preserve"> </v>
      </c>
      <c r="BF159" s="1" t="str">
        <f t="shared" ref="BF159:BF222" si="11">IF(BE159=1,"thâm canh",IF(BE159=2,"bán thâm canh",IF(BE159=3,"quảng canh"," ")))</f>
        <v xml:space="preserve"> </v>
      </c>
      <c r="BH159" s="1" t="str">
        <f>IFERROR(VLOOKUP(BG159,dm_ts!$G$4:$H$9,2,0)," ")</f>
        <v xml:space="preserve"> </v>
      </c>
      <c r="DF159" s="1">
        <v>1500</v>
      </c>
      <c r="DG159" s="1">
        <v>1500</v>
      </c>
      <c r="DH159" s="1">
        <v>1</v>
      </c>
      <c r="DI159" s="1">
        <v>2</v>
      </c>
    </row>
    <row r="160" spans="1:117" x14ac:dyDescent="0.2">
      <c r="A160" s="1">
        <v>894</v>
      </c>
      <c r="B160" s="1" t="str">
        <f>VLOOKUP(A160,'[1]Danh muc huyen'!B$8:C$18,2,0)</f>
        <v xml:space="preserve">Huyện Thoại Sơn </v>
      </c>
      <c r="C160" s="1">
        <v>30706</v>
      </c>
      <c r="D160" s="9">
        <v>156</v>
      </c>
      <c r="E160" s="10" t="str">
        <f>VLOOKUP(C160,[1]DanhMuc_31_03_2012!B$7:C$173,2,0)</f>
        <v>Xã Định Mỹ</v>
      </c>
      <c r="F160" s="10">
        <v>3</v>
      </c>
      <c r="G160" s="10" t="str">
        <f t="shared" si="9"/>
        <v>3070603</v>
      </c>
      <c r="H160" s="10" t="str">
        <f>VLOOKUP(VALUE(G160),[1]Danhmuc_31_3_2012!E$6:G$894,3,0)</f>
        <v>Ấp Mỹ Phú</v>
      </c>
      <c r="I160" s="10" t="s">
        <v>122</v>
      </c>
      <c r="J160" s="10"/>
      <c r="K160" s="10" t="str">
        <f>IFERROR(VLOOKUP(J160,dm_ts!$B$3:$C$24,2,0)," ")</f>
        <v xml:space="preserve"> </v>
      </c>
      <c r="L160" s="10"/>
      <c r="M160" s="10"/>
      <c r="O160" s="1" t="s">
        <v>380</v>
      </c>
      <c r="Q160" s="1" t="str">
        <f>IFERROR(VLOOKUP(P160,dm_ts!$G$4:$H$9,2,0)," ")</f>
        <v xml:space="preserve"> </v>
      </c>
      <c r="Z160" s="1">
        <v>0</v>
      </c>
      <c r="AA160" s="1" t="str">
        <f>IFERROR(VLOOKUP(Z160,dm_ts!$G$12:$H$14,2,0)," ")</f>
        <v xml:space="preserve"> </v>
      </c>
      <c r="AK160" s="1" t="str">
        <f>IFERROR(VLOOKUP(AJ160,dm_ts!$B$3:$C$24,2,0)," ")</f>
        <v xml:space="preserve"> </v>
      </c>
      <c r="AO160" s="1" t="str">
        <f t="shared" si="10"/>
        <v xml:space="preserve"> </v>
      </c>
      <c r="AQ160" s="1" t="str">
        <f>IFERROR(VLOOKUP(AP160,dm_ts!$G$4:$H$9,2,0)," ")</f>
        <v xml:space="preserve"> </v>
      </c>
      <c r="BB160" s="1" t="str">
        <f>IFERROR(VLOOKUP(BA160,dm_ts!$B$3:$C$24,2,0)," ")</f>
        <v xml:space="preserve"> </v>
      </c>
      <c r="BF160" s="1" t="str">
        <f t="shared" si="11"/>
        <v xml:space="preserve"> </v>
      </c>
      <c r="BH160" s="1" t="str">
        <f>IFERROR(VLOOKUP(BG160,dm_ts!$G$4:$H$9,2,0)," ")</f>
        <v xml:space="preserve"> </v>
      </c>
      <c r="DF160" s="1">
        <v>12000</v>
      </c>
      <c r="DG160" s="1">
        <v>12000</v>
      </c>
      <c r="DH160" s="1">
        <v>1</v>
      </c>
      <c r="DI160" s="1">
        <v>2</v>
      </c>
    </row>
    <row r="161" spans="1:113" x14ac:dyDescent="0.2">
      <c r="A161" s="1">
        <v>894</v>
      </c>
      <c r="B161" s="1" t="str">
        <f>VLOOKUP(A161,'[1]Danh muc huyen'!B$8:C$18,2,0)</f>
        <v xml:space="preserve">Huyện Thoại Sơn </v>
      </c>
      <c r="C161" s="1">
        <v>30706</v>
      </c>
      <c r="D161" s="9">
        <v>157</v>
      </c>
      <c r="E161" s="10" t="str">
        <f>VLOOKUP(C161,[1]DanhMuc_31_03_2012!B$7:C$173,2,0)</f>
        <v>Xã Định Mỹ</v>
      </c>
      <c r="F161" s="10">
        <v>5</v>
      </c>
      <c r="G161" s="10" t="str">
        <f t="shared" si="9"/>
        <v>3070605</v>
      </c>
      <c r="H161" s="10" t="str">
        <f>VLOOKUP(VALUE(G161),[1]Danhmuc_31_3_2012!E$6:G$894,3,0)</f>
        <v>Ấp Mỹ Thành</v>
      </c>
      <c r="I161" s="10" t="s">
        <v>255</v>
      </c>
      <c r="J161" s="10"/>
      <c r="K161" s="10" t="str">
        <f>IFERROR(VLOOKUP(J161,dm_ts!$B$3:$C$24,2,0)," ")</f>
        <v xml:space="preserve"> </v>
      </c>
      <c r="L161" s="10"/>
      <c r="M161" s="10"/>
      <c r="O161" s="1" t="s">
        <v>380</v>
      </c>
      <c r="Q161" s="1" t="str">
        <f>IFERROR(VLOOKUP(P161,dm_ts!$G$4:$H$9,2,0)," ")</f>
        <v xml:space="preserve"> </v>
      </c>
      <c r="Z161" s="1">
        <v>0</v>
      </c>
      <c r="AA161" s="1" t="str">
        <f>IFERROR(VLOOKUP(Z161,dm_ts!$G$12:$H$14,2,0)," ")</f>
        <v xml:space="preserve"> </v>
      </c>
      <c r="AK161" s="1" t="str">
        <f>IFERROR(VLOOKUP(AJ161,dm_ts!$B$3:$C$24,2,0)," ")</f>
        <v xml:space="preserve"> </v>
      </c>
      <c r="AO161" s="1" t="str">
        <f t="shared" si="10"/>
        <v xml:space="preserve"> </v>
      </c>
      <c r="AQ161" s="1" t="str">
        <f>IFERROR(VLOOKUP(AP161,dm_ts!$G$4:$H$9,2,0)," ")</f>
        <v xml:space="preserve"> </v>
      </c>
      <c r="BB161" s="1" t="str">
        <f>IFERROR(VLOOKUP(BA161,dm_ts!$B$3:$C$24,2,0)," ")</f>
        <v xml:space="preserve"> </v>
      </c>
      <c r="BF161" s="1" t="str">
        <f t="shared" si="11"/>
        <v xml:space="preserve"> </v>
      </c>
      <c r="BH161" s="1" t="str">
        <f>IFERROR(VLOOKUP(BG161,dm_ts!$G$4:$H$9,2,0)," ")</f>
        <v xml:space="preserve"> </v>
      </c>
      <c r="DF161" s="1">
        <v>6000</v>
      </c>
      <c r="DG161" s="1">
        <v>6000</v>
      </c>
      <c r="DH161" s="1">
        <v>1</v>
      </c>
      <c r="DI161" s="1">
        <v>2</v>
      </c>
    </row>
    <row r="162" spans="1:113" x14ac:dyDescent="0.2">
      <c r="A162" s="1">
        <v>894</v>
      </c>
      <c r="B162" s="1" t="str">
        <f>VLOOKUP(A162,'[1]Danh muc huyen'!B$8:C$18,2,0)</f>
        <v xml:space="preserve">Huyện Thoại Sơn </v>
      </c>
      <c r="C162" s="1">
        <v>30706</v>
      </c>
      <c r="D162" s="9">
        <v>158</v>
      </c>
      <c r="E162" s="10" t="str">
        <f>VLOOKUP(C162,[1]DanhMuc_31_03_2012!B$7:C$173,2,0)</f>
        <v>Xã Định Mỹ</v>
      </c>
      <c r="F162" s="10">
        <v>5</v>
      </c>
      <c r="G162" s="10" t="str">
        <f t="shared" si="9"/>
        <v>3070605</v>
      </c>
      <c r="H162" s="10" t="str">
        <f>VLOOKUP(VALUE(G162),[1]Danhmuc_31_3_2012!E$6:G$894,3,0)</f>
        <v>Ấp Mỹ Thành</v>
      </c>
      <c r="I162" s="10" t="s">
        <v>256</v>
      </c>
      <c r="J162" s="10"/>
      <c r="K162" s="10" t="str">
        <f>IFERROR(VLOOKUP(J162,dm_ts!$B$3:$C$24,2,0)," ")</f>
        <v xml:space="preserve"> </v>
      </c>
      <c r="L162" s="10"/>
      <c r="M162" s="10"/>
      <c r="O162" s="1" t="s">
        <v>380</v>
      </c>
      <c r="Q162" s="1" t="str">
        <f>IFERROR(VLOOKUP(P162,dm_ts!$G$4:$H$9,2,0)," ")</f>
        <v xml:space="preserve"> </v>
      </c>
      <c r="Z162" s="1">
        <v>0</v>
      </c>
      <c r="AA162" s="1" t="str">
        <f>IFERROR(VLOOKUP(Z162,dm_ts!$G$12:$H$14,2,0)," ")</f>
        <v xml:space="preserve"> </v>
      </c>
      <c r="AK162" s="1" t="str">
        <f>IFERROR(VLOOKUP(AJ162,dm_ts!$B$3:$C$24,2,0)," ")</f>
        <v xml:space="preserve"> </v>
      </c>
      <c r="AO162" s="1" t="str">
        <f t="shared" si="10"/>
        <v xml:space="preserve"> </v>
      </c>
      <c r="AQ162" s="1" t="str">
        <f>IFERROR(VLOOKUP(AP162,dm_ts!$G$4:$H$9,2,0)," ")</f>
        <v xml:space="preserve"> </v>
      </c>
      <c r="BB162" s="1" t="str">
        <f>IFERROR(VLOOKUP(BA162,dm_ts!$B$3:$C$24,2,0)," ")</f>
        <v xml:space="preserve"> </v>
      </c>
      <c r="BF162" s="1" t="str">
        <f t="shared" si="11"/>
        <v xml:space="preserve"> </v>
      </c>
      <c r="BH162" s="1" t="str">
        <f>IFERROR(VLOOKUP(BG162,dm_ts!$G$4:$H$9,2,0)," ")</f>
        <v xml:space="preserve"> </v>
      </c>
      <c r="DF162" s="1">
        <v>2000</v>
      </c>
      <c r="DG162" s="1">
        <v>2000</v>
      </c>
      <c r="DH162" s="1">
        <v>1</v>
      </c>
      <c r="DI162" s="1">
        <v>2</v>
      </c>
    </row>
    <row r="163" spans="1:113" x14ac:dyDescent="0.2">
      <c r="A163" s="1">
        <v>894</v>
      </c>
      <c r="B163" s="1" t="str">
        <f>VLOOKUP(A163,'[1]Danh muc huyen'!B$8:C$18,2,0)</f>
        <v xml:space="preserve">Huyện Thoại Sơn </v>
      </c>
      <c r="C163" s="1">
        <v>30706</v>
      </c>
      <c r="D163" s="9">
        <v>159</v>
      </c>
      <c r="E163" s="10" t="str">
        <f>VLOOKUP(C163,[1]DanhMuc_31_03_2012!B$7:C$173,2,0)</f>
        <v>Xã Định Mỹ</v>
      </c>
      <c r="F163" s="10">
        <v>5</v>
      </c>
      <c r="G163" s="10" t="str">
        <f t="shared" si="9"/>
        <v>3070605</v>
      </c>
      <c r="H163" s="10" t="str">
        <f>VLOOKUP(VALUE(G163),[1]Danhmuc_31_3_2012!E$6:G$894,3,0)</f>
        <v>Ấp Mỹ Thành</v>
      </c>
      <c r="I163" s="10" t="s">
        <v>254</v>
      </c>
      <c r="J163" s="10"/>
      <c r="K163" s="10" t="str">
        <f>IFERROR(VLOOKUP(J163,dm_ts!$B$3:$C$24,2,0)," ")</f>
        <v xml:space="preserve"> </v>
      </c>
      <c r="L163" s="10"/>
      <c r="M163" s="10"/>
      <c r="O163" s="1" t="s">
        <v>380</v>
      </c>
      <c r="Q163" s="1" t="str">
        <f>IFERROR(VLOOKUP(P163,dm_ts!$G$4:$H$9,2,0)," ")</f>
        <v xml:space="preserve"> </v>
      </c>
      <c r="Z163" s="1">
        <v>0</v>
      </c>
      <c r="AA163" s="1" t="str">
        <f>IFERROR(VLOOKUP(Z163,dm_ts!$G$12:$H$14,2,0)," ")</f>
        <v xml:space="preserve"> </v>
      </c>
      <c r="AK163" s="1" t="str">
        <f>IFERROR(VLOOKUP(AJ163,dm_ts!$B$3:$C$24,2,0)," ")</f>
        <v xml:space="preserve"> </v>
      </c>
      <c r="AO163" s="1" t="str">
        <f t="shared" si="10"/>
        <v xml:space="preserve"> </v>
      </c>
      <c r="AQ163" s="1" t="str">
        <f>IFERROR(VLOOKUP(AP163,dm_ts!$G$4:$H$9,2,0)," ")</f>
        <v xml:space="preserve"> </v>
      </c>
      <c r="BB163" s="1" t="str">
        <f>IFERROR(VLOOKUP(BA163,dm_ts!$B$3:$C$24,2,0)," ")</f>
        <v xml:space="preserve"> </v>
      </c>
      <c r="BF163" s="1" t="str">
        <f t="shared" si="11"/>
        <v xml:space="preserve"> </v>
      </c>
      <c r="BH163" s="1" t="str">
        <f>IFERROR(VLOOKUP(BG163,dm_ts!$G$4:$H$9,2,0)," ")</f>
        <v xml:space="preserve"> </v>
      </c>
      <c r="DF163" s="1">
        <v>8000</v>
      </c>
      <c r="DG163" s="1">
        <v>8000</v>
      </c>
      <c r="DH163" s="1">
        <v>1</v>
      </c>
      <c r="DI163" s="1">
        <v>2</v>
      </c>
    </row>
    <row r="164" spans="1:113" x14ac:dyDescent="0.2">
      <c r="A164" s="1">
        <v>894</v>
      </c>
      <c r="B164" s="1" t="str">
        <f>VLOOKUP(A164,'[1]Danh muc huyen'!B$8:C$18,2,0)</f>
        <v xml:space="preserve">Huyện Thoại Sơn </v>
      </c>
      <c r="C164" s="1">
        <v>30709</v>
      </c>
      <c r="D164" s="9">
        <v>160</v>
      </c>
      <c r="E164" s="10" t="str">
        <f>VLOOKUP(C164,[1]DanhMuc_31_03_2012!B$7:C$173,2,0)</f>
        <v>Xã Định Thành</v>
      </c>
      <c r="F164" s="10">
        <v>1</v>
      </c>
      <c r="G164" s="10" t="str">
        <f t="shared" si="9"/>
        <v>3070901</v>
      </c>
      <c r="H164" s="10" t="str">
        <f>VLOOKUP(VALUE(G164),[1]Danhmuc_31_3_2012!E$6:G$894,3,0)</f>
        <v>Ấp Hòa Tân</v>
      </c>
      <c r="I164" s="10" t="s">
        <v>257</v>
      </c>
      <c r="J164" s="10">
        <v>4</v>
      </c>
      <c r="K164" s="10" t="str">
        <f>IFERROR(VLOOKUP(J164,dm_ts!$B$3:$C$24,2,0)," ")</f>
        <v>Cá rô phi</v>
      </c>
      <c r="L164" s="10">
        <v>1000</v>
      </c>
      <c r="M164" s="10">
        <v>500</v>
      </c>
      <c r="N164" s="1">
        <v>3</v>
      </c>
      <c r="O164" s="1" t="s">
        <v>378</v>
      </c>
      <c r="P164" s="1">
        <v>0</v>
      </c>
      <c r="Q164" s="1" t="str">
        <f>IFERROR(VLOOKUP(P164,dm_ts!$G$4:$H$9,2,0)," ")</f>
        <v xml:space="preserve"> </v>
      </c>
      <c r="T164" s="1">
        <v>1E-3</v>
      </c>
      <c r="U164" s="1">
        <v>0.7</v>
      </c>
      <c r="V164" s="1">
        <v>100</v>
      </c>
      <c r="W164" s="1">
        <v>43118</v>
      </c>
      <c r="X164" s="1">
        <v>43423</v>
      </c>
      <c r="Y164" s="1">
        <v>0.1</v>
      </c>
      <c r="Z164" s="1">
        <v>3</v>
      </c>
      <c r="AA164" s="1" t="str">
        <f>IFERROR(VLOOKUP(Z164,dm_ts!$G$12:$H$14,2,0)," ")</f>
        <v xml:space="preserve">Không xác định </v>
      </c>
      <c r="AK164" s="1" t="str">
        <f>IFERROR(VLOOKUP(AJ164,dm_ts!$B$3:$C$24,2,0)," ")</f>
        <v xml:space="preserve"> </v>
      </c>
      <c r="AO164" s="1" t="str">
        <f t="shared" si="10"/>
        <v xml:space="preserve"> </v>
      </c>
      <c r="AQ164" s="1" t="str">
        <f>IFERROR(VLOOKUP(AP164,dm_ts!$G$4:$H$9,2,0)," ")</f>
        <v xml:space="preserve"> </v>
      </c>
      <c r="BB164" s="1" t="str">
        <f>IFERROR(VLOOKUP(BA164,dm_ts!$B$3:$C$24,2,0)," ")</f>
        <v xml:space="preserve"> </v>
      </c>
      <c r="BF164" s="1" t="str">
        <f t="shared" si="11"/>
        <v xml:space="preserve"> </v>
      </c>
      <c r="BH164" s="1" t="str">
        <f>IFERROR(VLOOKUP(BG164,dm_ts!$G$4:$H$9,2,0)," ")</f>
        <v xml:space="preserve"> </v>
      </c>
    </row>
    <row r="165" spans="1:113" x14ac:dyDescent="0.2">
      <c r="A165" s="1">
        <v>894</v>
      </c>
      <c r="B165" s="1" t="str">
        <f>VLOOKUP(A165,'[1]Danh muc huyen'!B$8:C$18,2,0)</f>
        <v xml:space="preserve">Huyện Thoại Sơn </v>
      </c>
      <c r="C165" s="1">
        <v>30709</v>
      </c>
      <c r="D165" s="9">
        <v>161</v>
      </c>
      <c r="E165" s="10" t="str">
        <f>VLOOKUP(C165,[1]DanhMuc_31_03_2012!B$7:C$173,2,0)</f>
        <v>Xã Định Thành</v>
      </c>
      <c r="F165" s="10">
        <v>1</v>
      </c>
      <c r="G165" s="10" t="str">
        <f t="shared" si="9"/>
        <v>3070901</v>
      </c>
      <c r="H165" s="10" t="str">
        <f>VLOOKUP(VALUE(G165),[1]Danhmuc_31_3_2012!E$6:G$894,3,0)</f>
        <v>Ấp Hòa Tân</v>
      </c>
      <c r="I165" s="10" t="s">
        <v>108</v>
      </c>
      <c r="J165" s="10">
        <v>4</v>
      </c>
      <c r="K165" s="10" t="str">
        <f>IFERROR(VLOOKUP(J165,dm_ts!$B$3:$C$24,2,0)," ")</f>
        <v>Cá rô phi</v>
      </c>
      <c r="L165" s="10">
        <v>2000</v>
      </c>
      <c r="M165" s="10">
        <v>1000</v>
      </c>
      <c r="N165" s="1">
        <v>2</v>
      </c>
      <c r="O165" s="1" t="s">
        <v>379</v>
      </c>
      <c r="P165" s="1">
        <v>0</v>
      </c>
      <c r="Q165" s="1" t="str">
        <f>IFERROR(VLOOKUP(P165,dm_ts!$G$4:$H$9,2,0)," ")</f>
        <v xml:space="preserve"> </v>
      </c>
      <c r="T165" s="1">
        <v>2E-3</v>
      </c>
      <c r="U165" s="1">
        <v>2</v>
      </c>
      <c r="V165" s="1">
        <v>100</v>
      </c>
      <c r="W165" s="1">
        <v>43208</v>
      </c>
      <c r="X165" s="1">
        <v>43209</v>
      </c>
      <c r="Y165" s="1">
        <v>0.5</v>
      </c>
      <c r="Z165" s="1">
        <v>3</v>
      </c>
      <c r="AA165" s="1" t="str">
        <f>IFERROR(VLOOKUP(Z165,dm_ts!$G$12:$H$14,2,0)," ")</f>
        <v xml:space="preserve">Không xác định </v>
      </c>
      <c r="AK165" s="1" t="str">
        <f>IFERROR(VLOOKUP(AJ165,dm_ts!$B$3:$C$24,2,0)," ")</f>
        <v xml:space="preserve"> </v>
      </c>
      <c r="AO165" s="1" t="str">
        <f t="shared" si="10"/>
        <v xml:space="preserve"> </v>
      </c>
      <c r="AQ165" s="1" t="str">
        <f>IFERROR(VLOOKUP(AP165,dm_ts!$G$4:$H$9,2,0)," ")</f>
        <v xml:space="preserve"> </v>
      </c>
      <c r="BB165" s="1" t="str">
        <f>IFERROR(VLOOKUP(BA165,dm_ts!$B$3:$C$24,2,0)," ")</f>
        <v xml:space="preserve"> </v>
      </c>
      <c r="BF165" s="1" t="str">
        <f t="shared" si="11"/>
        <v xml:space="preserve"> </v>
      </c>
      <c r="BH165" s="1" t="str">
        <f>IFERROR(VLOOKUP(BG165,dm_ts!$G$4:$H$9,2,0)," ")</f>
        <v xml:space="preserve"> </v>
      </c>
    </row>
    <row r="166" spans="1:113" x14ac:dyDescent="0.2">
      <c r="A166" s="1">
        <v>894</v>
      </c>
      <c r="B166" s="1" t="str">
        <f>VLOOKUP(A166,'[1]Danh muc huyen'!B$8:C$18,2,0)</f>
        <v xml:space="preserve">Huyện Thoại Sơn </v>
      </c>
      <c r="C166" s="1">
        <v>30709</v>
      </c>
      <c r="D166" s="9">
        <v>162</v>
      </c>
      <c r="E166" s="10" t="str">
        <f>VLOOKUP(C166,[1]DanhMuc_31_03_2012!B$7:C$173,2,0)</f>
        <v>Xã Định Thành</v>
      </c>
      <c r="F166" s="10">
        <v>1</v>
      </c>
      <c r="G166" s="10" t="str">
        <f t="shared" si="9"/>
        <v>3070901</v>
      </c>
      <c r="H166" s="10" t="str">
        <f>VLOOKUP(VALUE(G166),[1]Danhmuc_31_3_2012!E$6:G$894,3,0)</f>
        <v>Ấp Hòa Tân</v>
      </c>
      <c r="I166" s="10" t="s">
        <v>97</v>
      </c>
      <c r="J166" s="10">
        <v>4</v>
      </c>
      <c r="K166" s="10" t="str">
        <f>IFERROR(VLOOKUP(J166,dm_ts!$B$3:$C$24,2,0)," ")</f>
        <v>Cá rô phi</v>
      </c>
      <c r="L166" s="10">
        <v>700</v>
      </c>
      <c r="M166" s="10">
        <v>500</v>
      </c>
      <c r="N166" s="1">
        <v>3</v>
      </c>
      <c r="O166" s="1" t="s">
        <v>378</v>
      </c>
      <c r="P166" s="1">
        <v>0</v>
      </c>
      <c r="Q166" s="1" t="str">
        <f>IFERROR(VLOOKUP(P166,dm_ts!$G$4:$H$9,2,0)," ")</f>
        <v xml:space="preserve"> </v>
      </c>
      <c r="T166" s="1">
        <v>1E-3</v>
      </c>
      <c r="U166" s="1">
        <v>1</v>
      </c>
      <c r="V166" s="1">
        <v>50</v>
      </c>
      <c r="W166" s="1">
        <v>43118</v>
      </c>
      <c r="X166" s="1">
        <v>43362</v>
      </c>
      <c r="Y166" s="1">
        <v>0.01</v>
      </c>
      <c r="Z166" s="1">
        <v>3</v>
      </c>
      <c r="AA166" s="1" t="str">
        <f>IFERROR(VLOOKUP(Z166,dm_ts!$G$12:$H$14,2,0)," ")</f>
        <v xml:space="preserve">Không xác định </v>
      </c>
      <c r="AK166" s="1" t="str">
        <f>IFERROR(VLOOKUP(AJ166,dm_ts!$B$3:$C$24,2,0)," ")</f>
        <v xml:space="preserve"> </v>
      </c>
      <c r="AO166" s="1" t="str">
        <f t="shared" si="10"/>
        <v xml:space="preserve"> </v>
      </c>
      <c r="AQ166" s="1" t="str">
        <f>IFERROR(VLOOKUP(AP166,dm_ts!$G$4:$H$9,2,0)," ")</f>
        <v xml:space="preserve"> </v>
      </c>
      <c r="BB166" s="1" t="str">
        <f>IFERROR(VLOOKUP(BA166,dm_ts!$B$3:$C$24,2,0)," ")</f>
        <v xml:space="preserve"> </v>
      </c>
      <c r="BF166" s="1" t="str">
        <f t="shared" si="11"/>
        <v xml:space="preserve"> </v>
      </c>
      <c r="BH166" s="1" t="str">
        <f>IFERROR(VLOOKUP(BG166,dm_ts!$G$4:$H$9,2,0)," ")</f>
        <v xml:space="preserve"> </v>
      </c>
    </row>
    <row r="167" spans="1:113" x14ac:dyDescent="0.2">
      <c r="A167" s="1">
        <v>894</v>
      </c>
      <c r="B167" s="1" t="str">
        <f>VLOOKUP(A167,'[1]Danh muc huyen'!B$8:C$18,2,0)</f>
        <v xml:space="preserve">Huyện Thoại Sơn </v>
      </c>
      <c r="C167" s="1">
        <v>30709</v>
      </c>
      <c r="D167" s="9">
        <v>163</v>
      </c>
      <c r="E167" s="10" t="str">
        <f>VLOOKUP(C167,[1]DanhMuc_31_03_2012!B$7:C$173,2,0)</f>
        <v>Xã Định Thành</v>
      </c>
      <c r="F167" s="10">
        <v>1</v>
      </c>
      <c r="G167" s="10" t="str">
        <f t="shared" si="9"/>
        <v>3070901</v>
      </c>
      <c r="H167" s="10" t="str">
        <f>VLOOKUP(VALUE(G167),[1]Danhmuc_31_3_2012!E$6:G$894,3,0)</f>
        <v>Ấp Hòa Tân</v>
      </c>
      <c r="I167" s="10" t="s">
        <v>258</v>
      </c>
      <c r="J167" s="10">
        <v>6</v>
      </c>
      <c r="K167" s="10" t="str">
        <f>IFERROR(VLOOKUP(J167,dm_ts!$B$3:$C$24,2,0)," ")</f>
        <v>Cá trê</v>
      </c>
      <c r="L167" s="10">
        <v>3000</v>
      </c>
      <c r="M167" s="10">
        <v>2000</v>
      </c>
      <c r="N167" s="1">
        <v>2</v>
      </c>
      <c r="O167" s="1" t="s">
        <v>379</v>
      </c>
      <c r="P167" s="1">
        <v>0</v>
      </c>
      <c r="Q167" s="1" t="str">
        <f>IFERROR(VLOOKUP(P167,dm_ts!$G$4:$H$9,2,0)," ")</f>
        <v xml:space="preserve"> </v>
      </c>
      <c r="T167" s="1">
        <v>0.01</v>
      </c>
      <c r="U167" s="1">
        <v>10</v>
      </c>
      <c r="V167" s="1">
        <v>50</v>
      </c>
      <c r="W167" s="1">
        <v>43208</v>
      </c>
      <c r="X167" s="1">
        <v>43209</v>
      </c>
      <c r="Y167" s="1">
        <v>2</v>
      </c>
      <c r="Z167" s="1">
        <v>3</v>
      </c>
      <c r="AA167" s="1" t="str">
        <f>IFERROR(VLOOKUP(Z167,dm_ts!$G$12:$H$14,2,0)," ")</f>
        <v xml:space="preserve">Không xác định </v>
      </c>
      <c r="AK167" s="1" t="str">
        <f>IFERROR(VLOOKUP(AJ167,dm_ts!$B$3:$C$24,2,0)," ")</f>
        <v xml:space="preserve"> </v>
      </c>
      <c r="AO167" s="1" t="str">
        <f t="shared" si="10"/>
        <v xml:space="preserve"> </v>
      </c>
      <c r="AQ167" s="1" t="str">
        <f>IFERROR(VLOOKUP(AP167,dm_ts!$G$4:$H$9,2,0)," ")</f>
        <v xml:space="preserve"> </v>
      </c>
      <c r="BB167" s="1" t="str">
        <f>IFERROR(VLOOKUP(BA167,dm_ts!$B$3:$C$24,2,0)," ")</f>
        <v xml:space="preserve"> </v>
      </c>
      <c r="BF167" s="1" t="str">
        <f t="shared" si="11"/>
        <v xml:space="preserve"> </v>
      </c>
      <c r="BH167" s="1" t="str">
        <f>IFERROR(VLOOKUP(BG167,dm_ts!$G$4:$H$9,2,0)," ")</f>
        <v xml:space="preserve"> </v>
      </c>
    </row>
    <row r="168" spans="1:113" x14ac:dyDescent="0.2">
      <c r="A168" s="1">
        <v>894</v>
      </c>
      <c r="B168" s="1" t="str">
        <f>VLOOKUP(A168,'[1]Danh muc huyen'!B$8:C$18,2,0)</f>
        <v xml:space="preserve">Huyện Thoại Sơn </v>
      </c>
      <c r="C168" s="1">
        <v>30709</v>
      </c>
      <c r="D168" s="9">
        <v>164</v>
      </c>
      <c r="E168" s="10" t="str">
        <f>VLOOKUP(C168,[1]DanhMuc_31_03_2012!B$7:C$173,2,0)</f>
        <v>Xã Định Thành</v>
      </c>
      <c r="F168" s="10">
        <v>3</v>
      </c>
      <c r="G168" s="10" t="str">
        <f t="shared" si="9"/>
        <v>3070903</v>
      </c>
      <c r="H168" s="10" t="str">
        <f>VLOOKUP(VALUE(G168),[1]Danhmuc_31_3_2012!E$6:G$894,3,0)</f>
        <v>Ấp Hòa Thành</v>
      </c>
      <c r="I168" s="10" t="s">
        <v>100</v>
      </c>
      <c r="J168" s="10">
        <v>4</v>
      </c>
      <c r="K168" s="10" t="str">
        <f>IFERROR(VLOOKUP(J168,dm_ts!$B$3:$C$24,2,0)," ")</f>
        <v>Cá rô phi</v>
      </c>
      <c r="L168" s="10">
        <v>700</v>
      </c>
      <c r="M168" s="10">
        <v>500</v>
      </c>
      <c r="N168" s="1">
        <v>3</v>
      </c>
      <c r="O168" s="1" t="s">
        <v>378</v>
      </c>
      <c r="P168" s="1">
        <v>0</v>
      </c>
      <c r="Q168" s="1" t="str">
        <f>IFERROR(VLOOKUP(P168,dm_ts!$G$4:$H$9,2,0)," ")</f>
        <v xml:space="preserve"> </v>
      </c>
      <c r="T168" s="1">
        <v>1E-3</v>
      </c>
      <c r="U168" s="1">
        <v>1.2</v>
      </c>
      <c r="V168" s="1">
        <v>150</v>
      </c>
      <c r="W168" s="1">
        <v>43118</v>
      </c>
      <c r="X168" s="1">
        <v>43453</v>
      </c>
      <c r="Y168" s="1">
        <v>0.1</v>
      </c>
      <c r="Z168" s="1">
        <v>3</v>
      </c>
      <c r="AA168" s="1" t="str">
        <f>IFERROR(VLOOKUP(Z168,dm_ts!$G$12:$H$14,2,0)," ")</f>
        <v xml:space="preserve">Không xác định </v>
      </c>
      <c r="AK168" s="1" t="str">
        <f>IFERROR(VLOOKUP(AJ168,dm_ts!$B$3:$C$24,2,0)," ")</f>
        <v xml:space="preserve"> </v>
      </c>
      <c r="AO168" s="1" t="str">
        <f t="shared" si="10"/>
        <v xml:space="preserve"> </v>
      </c>
      <c r="AQ168" s="1" t="str">
        <f>IFERROR(VLOOKUP(AP168,dm_ts!$G$4:$H$9,2,0)," ")</f>
        <v xml:space="preserve"> </v>
      </c>
      <c r="BB168" s="1" t="str">
        <f>IFERROR(VLOOKUP(BA168,dm_ts!$B$3:$C$24,2,0)," ")</f>
        <v xml:space="preserve"> </v>
      </c>
      <c r="BF168" s="1" t="str">
        <f t="shared" si="11"/>
        <v xml:space="preserve"> </v>
      </c>
      <c r="BH168" s="1" t="str">
        <f>IFERROR(VLOOKUP(BG168,dm_ts!$G$4:$H$9,2,0)," ")</f>
        <v xml:space="preserve"> </v>
      </c>
    </row>
    <row r="169" spans="1:113" x14ac:dyDescent="0.2">
      <c r="A169" s="1">
        <v>894</v>
      </c>
      <c r="B169" s="1" t="str">
        <f>VLOOKUP(A169,'[1]Danh muc huyen'!B$8:C$18,2,0)</f>
        <v xml:space="preserve">Huyện Thoại Sơn </v>
      </c>
      <c r="C169" s="1">
        <v>30709</v>
      </c>
      <c r="D169" s="9">
        <v>165</v>
      </c>
      <c r="E169" s="10" t="str">
        <f>VLOOKUP(C169,[1]DanhMuc_31_03_2012!B$7:C$173,2,0)</f>
        <v>Xã Định Thành</v>
      </c>
      <c r="F169" s="10">
        <v>3</v>
      </c>
      <c r="G169" s="10" t="str">
        <f t="shared" si="9"/>
        <v>3070903</v>
      </c>
      <c r="H169" s="10" t="str">
        <f>VLOOKUP(VALUE(G169),[1]Danhmuc_31_3_2012!E$6:G$894,3,0)</f>
        <v>Ấp Hòa Thành</v>
      </c>
      <c r="I169" s="10" t="s">
        <v>118</v>
      </c>
      <c r="J169" s="10">
        <v>4</v>
      </c>
      <c r="K169" s="10" t="str">
        <f>IFERROR(VLOOKUP(J169,dm_ts!$B$3:$C$24,2,0)," ")</f>
        <v>Cá rô phi</v>
      </c>
      <c r="L169" s="10">
        <v>1000</v>
      </c>
      <c r="M169" s="10">
        <v>500</v>
      </c>
      <c r="N169" s="1">
        <v>3</v>
      </c>
      <c r="O169" s="1" t="s">
        <v>378</v>
      </c>
      <c r="P169" s="1">
        <v>0</v>
      </c>
      <c r="Q169" s="1" t="str">
        <f>IFERROR(VLOOKUP(P169,dm_ts!$G$4:$H$9,2,0)," ")</f>
        <v xml:space="preserve"> </v>
      </c>
      <c r="T169" s="1">
        <v>1E-3</v>
      </c>
      <c r="U169" s="1">
        <v>1</v>
      </c>
      <c r="V169" s="1">
        <v>150</v>
      </c>
      <c r="W169" s="1">
        <v>43177</v>
      </c>
      <c r="X169" s="1">
        <v>43300</v>
      </c>
      <c r="Y169" s="1">
        <v>0.2</v>
      </c>
      <c r="Z169" s="1">
        <v>3</v>
      </c>
      <c r="AA169" s="1" t="str">
        <f>IFERROR(VLOOKUP(Z169,dm_ts!$G$12:$H$14,2,0)," ")</f>
        <v xml:space="preserve">Không xác định </v>
      </c>
      <c r="AK169" s="1" t="str">
        <f>IFERROR(VLOOKUP(AJ169,dm_ts!$B$3:$C$24,2,0)," ")</f>
        <v xml:space="preserve"> </v>
      </c>
      <c r="AO169" s="1" t="str">
        <f t="shared" si="10"/>
        <v xml:space="preserve"> </v>
      </c>
      <c r="AQ169" s="1" t="str">
        <f>IFERROR(VLOOKUP(AP169,dm_ts!$G$4:$H$9,2,0)," ")</f>
        <v xml:space="preserve"> </v>
      </c>
      <c r="BB169" s="1" t="str">
        <f>IFERROR(VLOOKUP(BA169,dm_ts!$B$3:$C$24,2,0)," ")</f>
        <v xml:space="preserve"> </v>
      </c>
      <c r="BF169" s="1" t="str">
        <f t="shared" si="11"/>
        <v xml:space="preserve"> </v>
      </c>
      <c r="BH169" s="1" t="str">
        <f>IFERROR(VLOOKUP(BG169,dm_ts!$G$4:$H$9,2,0)," ")</f>
        <v xml:space="preserve"> </v>
      </c>
    </row>
    <row r="170" spans="1:113" x14ac:dyDescent="0.2">
      <c r="A170" s="1">
        <v>894</v>
      </c>
      <c r="B170" s="1" t="str">
        <f>VLOOKUP(A170,'[1]Danh muc huyen'!B$8:C$18,2,0)</f>
        <v xml:space="preserve">Huyện Thoại Sơn </v>
      </c>
      <c r="C170" s="1">
        <v>30709</v>
      </c>
      <c r="D170" s="9">
        <v>166</v>
      </c>
      <c r="E170" s="10" t="str">
        <f>VLOOKUP(C170,[1]DanhMuc_31_03_2012!B$7:C$173,2,0)</f>
        <v>Xã Định Thành</v>
      </c>
      <c r="F170" s="10">
        <v>3</v>
      </c>
      <c r="G170" s="10" t="str">
        <f t="shared" si="9"/>
        <v>3070903</v>
      </c>
      <c r="H170" s="10" t="str">
        <f>VLOOKUP(VALUE(G170),[1]Danhmuc_31_3_2012!E$6:G$894,3,0)</f>
        <v>Ấp Hòa Thành</v>
      </c>
      <c r="I170" s="10" t="s">
        <v>259</v>
      </c>
      <c r="J170" s="10">
        <v>5</v>
      </c>
      <c r="K170" s="10" t="str">
        <f>IFERROR(VLOOKUP(J170,dm_ts!$B$3:$C$24,2,0)," ")</f>
        <v>Cá điều hồng</v>
      </c>
      <c r="L170" s="10">
        <v>2000</v>
      </c>
      <c r="M170" s="10">
        <v>1000</v>
      </c>
      <c r="N170" s="1">
        <v>2</v>
      </c>
      <c r="O170" s="1" t="s">
        <v>379</v>
      </c>
      <c r="P170" s="1">
        <v>0</v>
      </c>
      <c r="Q170" s="1" t="str">
        <f>IFERROR(VLOOKUP(P170,dm_ts!$G$4:$H$9,2,0)," ")</f>
        <v xml:space="preserve"> </v>
      </c>
      <c r="T170" s="1">
        <v>2E-3</v>
      </c>
      <c r="U170" s="1">
        <v>2</v>
      </c>
      <c r="V170" s="1">
        <v>100</v>
      </c>
      <c r="W170" s="1">
        <v>43238</v>
      </c>
      <c r="X170" s="1">
        <v>43362</v>
      </c>
      <c r="Y170" s="1">
        <v>0.5</v>
      </c>
      <c r="Z170" s="1">
        <v>3</v>
      </c>
      <c r="AA170" s="1" t="str">
        <f>IFERROR(VLOOKUP(Z170,dm_ts!$G$12:$H$14,2,0)," ")</f>
        <v xml:space="preserve">Không xác định </v>
      </c>
      <c r="AK170" s="1" t="str">
        <f>IFERROR(VLOOKUP(AJ170,dm_ts!$B$3:$C$24,2,0)," ")</f>
        <v xml:space="preserve"> </v>
      </c>
      <c r="AO170" s="1" t="str">
        <f t="shared" si="10"/>
        <v xml:space="preserve"> </v>
      </c>
      <c r="AQ170" s="1" t="str">
        <f>IFERROR(VLOOKUP(AP170,dm_ts!$G$4:$H$9,2,0)," ")</f>
        <v xml:space="preserve"> </v>
      </c>
      <c r="BB170" s="1" t="str">
        <f>IFERROR(VLOOKUP(BA170,dm_ts!$B$3:$C$24,2,0)," ")</f>
        <v xml:space="preserve"> </v>
      </c>
      <c r="BF170" s="1" t="str">
        <f t="shared" si="11"/>
        <v xml:space="preserve"> </v>
      </c>
      <c r="BH170" s="1" t="str">
        <f>IFERROR(VLOOKUP(BG170,dm_ts!$G$4:$H$9,2,0)," ")</f>
        <v xml:space="preserve"> </v>
      </c>
    </row>
    <row r="171" spans="1:113" x14ac:dyDescent="0.2">
      <c r="A171" s="1">
        <v>894</v>
      </c>
      <c r="B171" s="1" t="str">
        <f>VLOOKUP(A171,'[1]Danh muc huyen'!B$8:C$18,2,0)</f>
        <v xml:space="preserve">Huyện Thoại Sơn </v>
      </c>
      <c r="C171" s="1">
        <v>30709</v>
      </c>
      <c r="D171" s="9">
        <v>167</v>
      </c>
      <c r="E171" s="10" t="str">
        <f>VLOOKUP(C171,[1]DanhMuc_31_03_2012!B$7:C$173,2,0)</f>
        <v>Xã Định Thành</v>
      </c>
      <c r="F171" s="10">
        <v>3</v>
      </c>
      <c r="G171" s="10" t="str">
        <f t="shared" si="9"/>
        <v>3070903</v>
      </c>
      <c r="H171" s="10" t="str">
        <f>VLOOKUP(VALUE(G171),[1]Danhmuc_31_3_2012!E$6:G$894,3,0)</f>
        <v>Ấp Hòa Thành</v>
      </c>
      <c r="I171" s="10" t="s">
        <v>260</v>
      </c>
      <c r="J171" s="10"/>
      <c r="K171" s="10" t="str">
        <f>IFERROR(VLOOKUP(J171,dm_ts!$B$3:$C$24,2,0)," ")</f>
        <v xml:space="preserve"> </v>
      </c>
      <c r="L171" s="10"/>
      <c r="M171" s="10"/>
      <c r="O171" s="1" t="s">
        <v>380</v>
      </c>
      <c r="Q171" s="1" t="str">
        <f>IFERROR(VLOOKUP(P171,dm_ts!$G$4:$H$9,2,0)," ")</f>
        <v xml:space="preserve"> </v>
      </c>
      <c r="Z171" s="1">
        <v>0</v>
      </c>
      <c r="AA171" s="1" t="str">
        <f>IFERROR(VLOOKUP(Z171,dm_ts!$G$12:$H$14,2,0)," ")</f>
        <v xml:space="preserve"> </v>
      </c>
      <c r="AK171" s="1" t="str">
        <f>IFERROR(VLOOKUP(AJ171,dm_ts!$B$3:$C$24,2,0)," ")</f>
        <v xml:space="preserve"> </v>
      </c>
      <c r="AO171" s="1" t="str">
        <f t="shared" si="10"/>
        <v xml:space="preserve"> </v>
      </c>
      <c r="AQ171" s="1" t="str">
        <f>IFERROR(VLOOKUP(AP171,dm_ts!$G$4:$H$9,2,0)," ")</f>
        <v xml:space="preserve"> </v>
      </c>
      <c r="BB171" s="1" t="str">
        <f>IFERROR(VLOOKUP(BA171,dm_ts!$B$3:$C$24,2,0)," ")</f>
        <v xml:space="preserve"> </v>
      </c>
      <c r="BF171" s="1" t="str">
        <f t="shared" si="11"/>
        <v xml:space="preserve"> </v>
      </c>
      <c r="BH171" s="1" t="str">
        <f>IFERROR(VLOOKUP(BG171,dm_ts!$G$4:$H$9,2,0)," ")</f>
        <v xml:space="preserve"> </v>
      </c>
      <c r="DF171" s="1">
        <v>4000</v>
      </c>
      <c r="DG171" s="1">
        <v>4000</v>
      </c>
      <c r="DH171" s="1">
        <v>1</v>
      </c>
      <c r="DI171" s="1">
        <v>2</v>
      </c>
    </row>
    <row r="172" spans="1:113" x14ac:dyDescent="0.2">
      <c r="A172" s="1">
        <v>894</v>
      </c>
      <c r="B172" s="1" t="str">
        <f>VLOOKUP(A172,'[1]Danh muc huyen'!B$8:C$18,2,0)</f>
        <v xml:space="preserve">Huyện Thoại Sơn </v>
      </c>
      <c r="C172" s="1">
        <v>30709</v>
      </c>
      <c r="D172" s="9">
        <v>168</v>
      </c>
      <c r="E172" s="10" t="str">
        <f>VLOOKUP(C172,[1]DanhMuc_31_03_2012!B$7:C$173,2,0)</f>
        <v>Xã Định Thành</v>
      </c>
      <c r="F172" s="10">
        <v>5</v>
      </c>
      <c r="G172" s="10" t="str">
        <f t="shared" si="9"/>
        <v>3070905</v>
      </c>
      <c r="H172" s="10" t="str">
        <f>VLOOKUP(VALUE(G172),[1]Danhmuc_31_3_2012!E$6:G$894,3,0)</f>
        <v>Ấp Hòa Phú</v>
      </c>
      <c r="I172" s="10" t="s">
        <v>249</v>
      </c>
      <c r="J172" s="10">
        <v>3</v>
      </c>
      <c r="K172" s="10" t="str">
        <f>IFERROR(VLOOKUP(J172,dm_ts!$B$3:$C$24,2,0)," ")</f>
        <v>Cá lóc</v>
      </c>
      <c r="L172" s="10">
        <v>2500</v>
      </c>
      <c r="M172" s="10">
        <v>2000</v>
      </c>
      <c r="N172" s="1">
        <v>1</v>
      </c>
      <c r="O172" s="1" t="s">
        <v>381</v>
      </c>
      <c r="P172" s="1">
        <v>0</v>
      </c>
      <c r="Q172" s="1" t="str">
        <f>IFERROR(VLOOKUP(P172,dm_ts!$G$4:$H$9,2,0)," ")</f>
        <v xml:space="preserve"> </v>
      </c>
      <c r="T172" s="1">
        <v>0.12</v>
      </c>
      <c r="U172" s="1">
        <v>36</v>
      </c>
      <c r="V172" s="1">
        <v>10</v>
      </c>
      <c r="W172" s="1">
        <v>43361</v>
      </c>
      <c r="X172" s="1">
        <v>43119</v>
      </c>
      <c r="Y172" s="1">
        <v>30</v>
      </c>
      <c r="Z172" s="1">
        <v>3</v>
      </c>
      <c r="AA172" s="1" t="str">
        <f>IFERROR(VLOOKUP(Z172,dm_ts!$G$12:$H$14,2,0)," ")</f>
        <v xml:space="preserve">Không xác định </v>
      </c>
      <c r="AK172" s="1" t="str">
        <f>IFERROR(VLOOKUP(AJ172,dm_ts!$B$3:$C$24,2,0)," ")</f>
        <v xml:space="preserve"> </v>
      </c>
      <c r="AO172" s="1" t="str">
        <f t="shared" si="10"/>
        <v xml:space="preserve"> </v>
      </c>
      <c r="AQ172" s="1" t="str">
        <f>IFERROR(VLOOKUP(AP172,dm_ts!$G$4:$H$9,2,0)," ")</f>
        <v xml:space="preserve"> </v>
      </c>
      <c r="BB172" s="1" t="str">
        <f>IFERROR(VLOOKUP(BA172,dm_ts!$B$3:$C$24,2,0)," ")</f>
        <v xml:space="preserve"> </v>
      </c>
      <c r="BF172" s="1" t="str">
        <f t="shared" si="11"/>
        <v xml:space="preserve"> </v>
      </c>
      <c r="BH172" s="1" t="str">
        <f>IFERROR(VLOOKUP(BG172,dm_ts!$G$4:$H$9,2,0)," ")</f>
        <v xml:space="preserve"> </v>
      </c>
    </row>
    <row r="173" spans="1:113" x14ac:dyDescent="0.2">
      <c r="A173" s="1">
        <v>894</v>
      </c>
      <c r="B173" s="1" t="str">
        <f>VLOOKUP(A173,'[1]Danh muc huyen'!B$8:C$18,2,0)</f>
        <v xml:space="preserve">Huyện Thoại Sơn </v>
      </c>
      <c r="C173" s="1">
        <v>30709</v>
      </c>
      <c r="D173" s="9">
        <v>169</v>
      </c>
      <c r="E173" s="10" t="str">
        <f>VLOOKUP(C173,[1]DanhMuc_31_03_2012!B$7:C$173,2,0)</f>
        <v>Xã Định Thành</v>
      </c>
      <c r="F173" s="10">
        <v>5</v>
      </c>
      <c r="G173" s="10" t="str">
        <f t="shared" si="9"/>
        <v>3070905</v>
      </c>
      <c r="H173" s="10" t="str">
        <f>VLOOKUP(VALUE(G173),[1]Danhmuc_31_3_2012!E$6:G$894,3,0)</f>
        <v>Ấp Hòa Phú</v>
      </c>
      <c r="I173" s="10" t="s">
        <v>267</v>
      </c>
      <c r="J173" s="10"/>
      <c r="K173" s="10" t="str">
        <f>IFERROR(VLOOKUP(J173,dm_ts!$B$3:$C$24,2,0)," ")</f>
        <v xml:space="preserve"> </v>
      </c>
      <c r="L173" s="10"/>
      <c r="M173" s="10"/>
      <c r="O173" s="1" t="s">
        <v>380</v>
      </c>
      <c r="Q173" s="1" t="str">
        <f>IFERROR(VLOOKUP(P173,dm_ts!$G$4:$H$9,2,0)," ")</f>
        <v xml:space="preserve"> </v>
      </c>
      <c r="Z173" s="1">
        <v>0</v>
      </c>
      <c r="AA173" s="1" t="str">
        <f>IFERROR(VLOOKUP(Z173,dm_ts!$G$12:$H$14,2,0)," ")</f>
        <v xml:space="preserve"> </v>
      </c>
      <c r="AK173" s="1" t="str">
        <f>IFERROR(VLOOKUP(AJ173,dm_ts!$B$3:$C$24,2,0)," ")</f>
        <v xml:space="preserve"> </v>
      </c>
      <c r="AO173" s="1" t="str">
        <f t="shared" si="10"/>
        <v xml:space="preserve"> </v>
      </c>
      <c r="AQ173" s="1" t="str">
        <f>IFERROR(VLOOKUP(AP173,dm_ts!$G$4:$H$9,2,0)," ")</f>
        <v xml:space="preserve"> </v>
      </c>
      <c r="BB173" s="1" t="str">
        <f>IFERROR(VLOOKUP(BA173,dm_ts!$B$3:$C$24,2,0)," ")</f>
        <v xml:space="preserve"> </v>
      </c>
      <c r="BF173" s="1" t="str">
        <f t="shared" si="11"/>
        <v xml:space="preserve"> </v>
      </c>
      <c r="BH173" s="1" t="str">
        <f>IFERROR(VLOOKUP(BG173,dm_ts!$G$4:$H$9,2,0)," ")</f>
        <v xml:space="preserve"> </v>
      </c>
      <c r="DF173" s="1">
        <v>2000</v>
      </c>
      <c r="DG173" s="1">
        <v>2000</v>
      </c>
      <c r="DH173" s="1">
        <v>1</v>
      </c>
      <c r="DI173" s="1">
        <v>2</v>
      </c>
    </row>
    <row r="174" spans="1:113" x14ac:dyDescent="0.2">
      <c r="A174" s="1">
        <v>894</v>
      </c>
      <c r="B174" s="1" t="str">
        <f>VLOOKUP(A174,'[1]Danh muc huyen'!B$8:C$18,2,0)</f>
        <v xml:space="preserve">Huyện Thoại Sơn </v>
      </c>
      <c r="C174" s="1">
        <v>30709</v>
      </c>
      <c r="D174" s="9">
        <v>170</v>
      </c>
      <c r="E174" s="10" t="str">
        <f>VLOOKUP(C174,[1]DanhMuc_31_03_2012!B$7:C$173,2,0)</f>
        <v>Xã Định Thành</v>
      </c>
      <c r="F174" s="10">
        <v>5</v>
      </c>
      <c r="G174" s="10" t="str">
        <f t="shared" si="9"/>
        <v>3070905</v>
      </c>
      <c r="H174" s="10" t="str">
        <f>VLOOKUP(VALUE(G174),[1]Danhmuc_31_3_2012!E$6:G$894,3,0)</f>
        <v>Ấp Hòa Phú</v>
      </c>
      <c r="I174" s="10" t="s">
        <v>262</v>
      </c>
      <c r="J174" s="10">
        <v>3</v>
      </c>
      <c r="K174" s="10" t="str">
        <f>IFERROR(VLOOKUP(J174,dm_ts!$B$3:$C$24,2,0)," ")</f>
        <v>Cá lóc</v>
      </c>
      <c r="L174" s="10">
        <v>800</v>
      </c>
      <c r="M174" s="10">
        <v>500</v>
      </c>
      <c r="N174" s="1">
        <v>1</v>
      </c>
      <c r="O174" s="1" t="s">
        <v>381</v>
      </c>
      <c r="P174" s="1">
        <v>0</v>
      </c>
      <c r="Q174" s="1" t="str">
        <f>IFERROR(VLOOKUP(P174,dm_ts!$G$4:$H$9,2,0)," ")</f>
        <v xml:space="preserve"> </v>
      </c>
      <c r="T174" s="1">
        <v>0.02</v>
      </c>
      <c r="U174" s="1">
        <v>5</v>
      </c>
      <c r="V174" s="1">
        <v>10</v>
      </c>
      <c r="W174" s="1">
        <v>43361</v>
      </c>
      <c r="X174" s="1">
        <v>43453</v>
      </c>
      <c r="Y174" s="1">
        <v>5</v>
      </c>
      <c r="Z174" s="1">
        <v>3</v>
      </c>
      <c r="AA174" s="1" t="str">
        <f>IFERROR(VLOOKUP(Z174,dm_ts!$G$12:$H$14,2,0)," ")</f>
        <v xml:space="preserve">Không xác định </v>
      </c>
      <c r="AK174" s="1" t="str">
        <f>IFERROR(VLOOKUP(AJ174,dm_ts!$B$3:$C$24,2,0)," ")</f>
        <v xml:space="preserve"> </v>
      </c>
      <c r="AO174" s="1" t="str">
        <f t="shared" si="10"/>
        <v xml:space="preserve"> </v>
      </c>
      <c r="AQ174" s="1" t="str">
        <f>IFERROR(VLOOKUP(AP174,dm_ts!$G$4:$H$9,2,0)," ")</f>
        <v xml:space="preserve"> </v>
      </c>
      <c r="BB174" s="1" t="str">
        <f>IFERROR(VLOOKUP(BA174,dm_ts!$B$3:$C$24,2,0)," ")</f>
        <v xml:space="preserve"> </v>
      </c>
      <c r="BF174" s="1" t="str">
        <f t="shared" si="11"/>
        <v xml:space="preserve"> </v>
      </c>
      <c r="BH174" s="1" t="str">
        <f>IFERROR(VLOOKUP(BG174,dm_ts!$G$4:$H$9,2,0)," ")</f>
        <v xml:space="preserve"> </v>
      </c>
      <c r="BR174" s="1">
        <v>3</v>
      </c>
      <c r="BS174" s="1">
        <v>1</v>
      </c>
      <c r="BT174" s="1">
        <v>43330</v>
      </c>
      <c r="BU174" s="1">
        <v>43178</v>
      </c>
      <c r="BV174" s="1">
        <v>500</v>
      </c>
      <c r="BW174" s="1">
        <v>6</v>
      </c>
      <c r="BX174" s="1">
        <v>800</v>
      </c>
    </row>
    <row r="175" spans="1:113" x14ac:dyDescent="0.2">
      <c r="A175" s="1">
        <v>894</v>
      </c>
      <c r="B175" s="1" t="str">
        <f>VLOOKUP(A175,'[1]Danh muc huyen'!B$8:C$18,2,0)</f>
        <v xml:space="preserve">Huyện Thoại Sơn </v>
      </c>
      <c r="C175" s="1">
        <v>30709</v>
      </c>
      <c r="D175" s="9">
        <v>171</v>
      </c>
      <c r="E175" s="10" t="str">
        <f>VLOOKUP(C175,[1]DanhMuc_31_03_2012!B$7:C$173,2,0)</f>
        <v>Xã Định Thành</v>
      </c>
      <c r="F175" s="10">
        <v>5</v>
      </c>
      <c r="G175" s="10" t="str">
        <f t="shared" si="9"/>
        <v>3070905</v>
      </c>
      <c r="H175" s="10" t="str">
        <f>VLOOKUP(VALUE(G175),[1]Danhmuc_31_3_2012!E$6:G$894,3,0)</f>
        <v>Ấp Hòa Phú</v>
      </c>
      <c r="I175" s="10" t="s">
        <v>268</v>
      </c>
      <c r="J175" s="10">
        <v>4</v>
      </c>
      <c r="K175" s="10" t="str">
        <f>IFERROR(VLOOKUP(J175,dm_ts!$B$3:$C$24,2,0)," ")</f>
        <v>Cá rô phi</v>
      </c>
      <c r="L175" s="10">
        <v>1500</v>
      </c>
      <c r="M175" s="10">
        <v>1000</v>
      </c>
      <c r="N175" s="1">
        <v>3</v>
      </c>
      <c r="O175" s="1" t="s">
        <v>378</v>
      </c>
      <c r="P175" s="1">
        <v>0</v>
      </c>
      <c r="Q175" s="1" t="str">
        <f>IFERROR(VLOOKUP(P175,dm_ts!$G$4:$H$9,2,0)," ")</f>
        <v xml:space="preserve"> </v>
      </c>
      <c r="T175" s="1">
        <v>1E-3</v>
      </c>
      <c r="U175" s="1">
        <v>1</v>
      </c>
      <c r="V175" s="1">
        <v>100</v>
      </c>
      <c r="W175" s="1">
        <v>43238</v>
      </c>
      <c r="X175" s="1">
        <v>43331</v>
      </c>
      <c r="Y175" s="1">
        <v>0.2</v>
      </c>
      <c r="Z175" s="1">
        <v>3</v>
      </c>
      <c r="AA175" s="1" t="str">
        <f>IFERROR(VLOOKUP(Z175,dm_ts!$G$12:$H$14,2,0)," ")</f>
        <v xml:space="preserve">Không xác định </v>
      </c>
      <c r="AK175" s="1" t="str">
        <f>IFERROR(VLOOKUP(AJ175,dm_ts!$B$3:$C$24,2,0)," ")</f>
        <v xml:space="preserve"> </v>
      </c>
      <c r="AO175" s="1" t="str">
        <f t="shared" si="10"/>
        <v xml:space="preserve"> </v>
      </c>
      <c r="AQ175" s="1" t="str">
        <f>IFERROR(VLOOKUP(AP175,dm_ts!$G$4:$H$9,2,0)," ")</f>
        <v xml:space="preserve"> </v>
      </c>
      <c r="BB175" s="1" t="str">
        <f>IFERROR(VLOOKUP(BA175,dm_ts!$B$3:$C$24,2,0)," ")</f>
        <v xml:space="preserve"> </v>
      </c>
      <c r="BF175" s="1" t="str">
        <f t="shared" si="11"/>
        <v xml:space="preserve"> </v>
      </c>
      <c r="BH175" s="1" t="str">
        <f>IFERROR(VLOOKUP(BG175,dm_ts!$G$4:$H$9,2,0)," ")</f>
        <v xml:space="preserve"> </v>
      </c>
    </row>
    <row r="176" spans="1:113" x14ac:dyDescent="0.2">
      <c r="A176" s="1">
        <v>894</v>
      </c>
      <c r="B176" s="1" t="str">
        <f>VLOOKUP(A176,'[1]Danh muc huyen'!B$8:C$18,2,0)</f>
        <v xml:space="preserve">Huyện Thoại Sơn </v>
      </c>
      <c r="C176" s="1">
        <v>30709</v>
      </c>
      <c r="D176" s="9">
        <v>172</v>
      </c>
      <c r="E176" s="10" t="str">
        <f>VLOOKUP(C176,[1]DanhMuc_31_03_2012!B$7:C$173,2,0)</f>
        <v>Xã Định Thành</v>
      </c>
      <c r="F176" s="10">
        <v>5</v>
      </c>
      <c r="G176" s="10" t="str">
        <f t="shared" si="9"/>
        <v>3070905</v>
      </c>
      <c r="H176" s="10" t="str">
        <f>VLOOKUP(VALUE(G176),[1]Danhmuc_31_3_2012!E$6:G$894,3,0)</f>
        <v>Ấp Hòa Phú</v>
      </c>
      <c r="I176" s="10" t="s">
        <v>264</v>
      </c>
      <c r="J176" s="10">
        <v>15</v>
      </c>
      <c r="K176" s="10" t="str">
        <f>IFERROR(VLOOKUP(J176,dm_ts!$B$3:$C$24,2,0)," ")</f>
        <v>Cá khác</v>
      </c>
      <c r="L176" s="10">
        <v>1000</v>
      </c>
      <c r="M176" s="10">
        <v>400</v>
      </c>
      <c r="N176" s="1">
        <v>1</v>
      </c>
      <c r="O176" s="1" t="s">
        <v>381</v>
      </c>
      <c r="P176" s="1">
        <v>0</v>
      </c>
      <c r="Q176" s="1" t="str">
        <f>IFERROR(VLOOKUP(P176,dm_ts!$G$4:$H$9,2,0)," ")</f>
        <v xml:space="preserve"> </v>
      </c>
      <c r="T176" s="1">
        <v>3.0000000000000001E-3</v>
      </c>
      <c r="U176" s="1">
        <v>5</v>
      </c>
      <c r="V176" s="1">
        <v>15</v>
      </c>
      <c r="W176" s="1">
        <v>43391</v>
      </c>
      <c r="X176" s="1">
        <v>43453</v>
      </c>
      <c r="Y176" s="1">
        <v>1</v>
      </c>
      <c r="Z176" s="1">
        <v>3</v>
      </c>
      <c r="AA176" s="1" t="str">
        <f>IFERROR(VLOOKUP(Z176,dm_ts!$G$12:$H$14,2,0)," ")</f>
        <v xml:space="preserve">Không xác định </v>
      </c>
      <c r="AK176" s="1" t="str">
        <f>IFERROR(VLOOKUP(AJ176,dm_ts!$B$3:$C$24,2,0)," ")</f>
        <v xml:space="preserve"> </v>
      </c>
      <c r="AO176" s="1" t="str">
        <f t="shared" si="10"/>
        <v xml:space="preserve"> </v>
      </c>
      <c r="AQ176" s="1" t="str">
        <f>IFERROR(VLOOKUP(AP176,dm_ts!$G$4:$H$9,2,0)," ")</f>
        <v xml:space="preserve"> </v>
      </c>
      <c r="BB176" s="1" t="str">
        <f>IFERROR(VLOOKUP(BA176,dm_ts!$B$3:$C$24,2,0)," ")</f>
        <v xml:space="preserve"> </v>
      </c>
      <c r="BF176" s="1" t="str">
        <f t="shared" si="11"/>
        <v xml:space="preserve"> </v>
      </c>
      <c r="BH176" s="1" t="str">
        <f>IFERROR(VLOOKUP(BG176,dm_ts!$G$4:$H$9,2,0)," ")</f>
        <v xml:space="preserve"> </v>
      </c>
    </row>
    <row r="177" spans="1:113" x14ac:dyDescent="0.2">
      <c r="A177" s="1">
        <v>894</v>
      </c>
      <c r="B177" s="1" t="str">
        <f>VLOOKUP(A177,'[1]Danh muc huyen'!B$8:C$18,2,0)</f>
        <v xml:space="preserve">Huyện Thoại Sơn </v>
      </c>
      <c r="C177" s="1">
        <v>30709</v>
      </c>
      <c r="D177" s="9">
        <v>173</v>
      </c>
      <c r="E177" s="10" t="str">
        <f>VLOOKUP(C177,[1]DanhMuc_31_03_2012!B$7:C$173,2,0)</f>
        <v>Xã Định Thành</v>
      </c>
      <c r="F177" s="10">
        <v>5</v>
      </c>
      <c r="G177" s="10" t="str">
        <f t="shared" si="9"/>
        <v>3070905</v>
      </c>
      <c r="H177" s="10" t="str">
        <f>VLOOKUP(VALUE(G177),[1]Danhmuc_31_3_2012!E$6:G$894,3,0)</f>
        <v>Ấp Hòa Phú</v>
      </c>
      <c r="I177" s="10" t="s">
        <v>265</v>
      </c>
      <c r="J177" s="10">
        <v>5</v>
      </c>
      <c r="K177" s="10" t="str">
        <f>IFERROR(VLOOKUP(J177,dm_ts!$B$3:$C$24,2,0)," ")</f>
        <v>Cá điều hồng</v>
      </c>
      <c r="L177" s="10">
        <v>2000</v>
      </c>
      <c r="M177" s="10">
        <v>1000</v>
      </c>
      <c r="N177" s="1">
        <v>3</v>
      </c>
      <c r="O177" s="1" t="s">
        <v>378</v>
      </c>
      <c r="P177" s="1">
        <v>0</v>
      </c>
      <c r="Q177" s="1" t="str">
        <f>IFERROR(VLOOKUP(P177,dm_ts!$G$4:$H$9,2,0)," ")</f>
        <v xml:space="preserve"> </v>
      </c>
      <c r="T177" s="1">
        <v>1E-3</v>
      </c>
      <c r="U177" s="1">
        <v>1</v>
      </c>
      <c r="V177" s="1">
        <v>100</v>
      </c>
      <c r="W177" s="1">
        <v>43177</v>
      </c>
      <c r="X177" s="1">
        <v>43362</v>
      </c>
      <c r="Y177" s="1">
        <v>0.3</v>
      </c>
      <c r="Z177" s="1">
        <v>3</v>
      </c>
      <c r="AA177" s="1" t="str">
        <f>IFERROR(VLOOKUP(Z177,dm_ts!$G$12:$H$14,2,0)," ")</f>
        <v xml:space="preserve">Không xác định </v>
      </c>
      <c r="AK177" s="1" t="str">
        <f>IFERROR(VLOOKUP(AJ177,dm_ts!$B$3:$C$24,2,0)," ")</f>
        <v xml:space="preserve"> </v>
      </c>
      <c r="AO177" s="1" t="str">
        <f t="shared" si="10"/>
        <v xml:space="preserve"> </v>
      </c>
      <c r="AQ177" s="1" t="str">
        <f>IFERROR(VLOOKUP(AP177,dm_ts!$G$4:$H$9,2,0)," ")</f>
        <v xml:space="preserve"> </v>
      </c>
      <c r="BB177" s="1" t="str">
        <f>IFERROR(VLOOKUP(BA177,dm_ts!$B$3:$C$24,2,0)," ")</f>
        <v xml:space="preserve"> </v>
      </c>
      <c r="BF177" s="1" t="str">
        <f t="shared" si="11"/>
        <v xml:space="preserve"> </v>
      </c>
      <c r="BH177" s="1" t="str">
        <f>IFERROR(VLOOKUP(BG177,dm_ts!$G$4:$H$9,2,0)," ")</f>
        <v xml:space="preserve"> </v>
      </c>
    </row>
    <row r="178" spans="1:113" x14ac:dyDescent="0.2">
      <c r="A178" s="1">
        <v>894</v>
      </c>
      <c r="B178" s="1" t="str">
        <f>VLOOKUP(A178,'[1]Danh muc huyen'!B$8:C$18,2,0)</f>
        <v xml:space="preserve">Huyện Thoại Sơn </v>
      </c>
      <c r="C178" s="1">
        <v>30709</v>
      </c>
      <c r="D178" s="9">
        <v>174</v>
      </c>
      <c r="E178" s="10" t="str">
        <f>VLOOKUP(C178,[1]DanhMuc_31_03_2012!B$7:C$173,2,0)</f>
        <v>Xã Định Thành</v>
      </c>
      <c r="F178" s="10">
        <v>5</v>
      </c>
      <c r="G178" s="10" t="str">
        <f t="shared" si="9"/>
        <v>3070905</v>
      </c>
      <c r="H178" s="10" t="str">
        <f>VLOOKUP(VALUE(G178),[1]Danhmuc_31_3_2012!E$6:G$894,3,0)</f>
        <v>Ấp Hòa Phú</v>
      </c>
      <c r="I178" s="10" t="s">
        <v>261</v>
      </c>
      <c r="J178" s="10">
        <v>4</v>
      </c>
      <c r="K178" s="10" t="str">
        <f>IFERROR(VLOOKUP(J178,dm_ts!$B$3:$C$24,2,0)," ")</f>
        <v>Cá rô phi</v>
      </c>
      <c r="L178" s="10">
        <v>1000</v>
      </c>
      <c r="M178" s="10">
        <v>500</v>
      </c>
      <c r="N178" s="1">
        <v>3</v>
      </c>
      <c r="O178" s="1" t="s">
        <v>378</v>
      </c>
      <c r="P178" s="1">
        <v>0</v>
      </c>
      <c r="Q178" s="1" t="str">
        <f>IFERROR(VLOOKUP(P178,dm_ts!$G$4:$H$9,2,0)," ")</f>
        <v xml:space="preserve"> </v>
      </c>
      <c r="T178" s="1">
        <v>1E-3</v>
      </c>
      <c r="U178" s="1">
        <v>1</v>
      </c>
      <c r="V178" s="1">
        <v>100</v>
      </c>
      <c r="W178" s="1">
        <v>43208</v>
      </c>
      <c r="X178" s="1">
        <v>43300</v>
      </c>
      <c r="Y178" s="1">
        <v>0.5</v>
      </c>
      <c r="Z178" s="1">
        <v>2</v>
      </c>
      <c r="AA178" s="1" t="str">
        <f>IFERROR(VLOOKUP(Z178,dm_ts!$G$12:$H$14,2,0)," ")</f>
        <v>Tiêu thụ nội địa</v>
      </c>
      <c r="AK178" s="1" t="str">
        <f>IFERROR(VLOOKUP(AJ178,dm_ts!$B$3:$C$24,2,0)," ")</f>
        <v xml:space="preserve"> </v>
      </c>
      <c r="AO178" s="1" t="str">
        <f t="shared" si="10"/>
        <v xml:space="preserve"> </v>
      </c>
      <c r="AQ178" s="1" t="str">
        <f>IFERROR(VLOOKUP(AP178,dm_ts!$G$4:$H$9,2,0)," ")</f>
        <v xml:space="preserve"> </v>
      </c>
      <c r="BB178" s="1" t="str">
        <f>IFERROR(VLOOKUP(BA178,dm_ts!$B$3:$C$24,2,0)," ")</f>
        <v xml:space="preserve"> </v>
      </c>
      <c r="BF178" s="1" t="str">
        <f t="shared" si="11"/>
        <v xml:space="preserve"> </v>
      </c>
      <c r="BH178" s="1" t="str">
        <f>IFERROR(VLOOKUP(BG178,dm_ts!$G$4:$H$9,2,0)," ")</f>
        <v xml:space="preserve"> </v>
      </c>
    </row>
    <row r="179" spans="1:113" x14ac:dyDescent="0.2">
      <c r="A179" s="1">
        <v>894</v>
      </c>
      <c r="B179" s="1" t="str">
        <f>VLOOKUP(A179,'[1]Danh muc huyen'!B$8:C$18,2,0)</f>
        <v xml:space="preserve">Huyện Thoại Sơn </v>
      </c>
      <c r="C179" s="1">
        <v>30709</v>
      </c>
      <c r="D179" s="9">
        <v>175</v>
      </c>
      <c r="E179" s="10" t="str">
        <f>VLOOKUP(C179,[1]DanhMuc_31_03_2012!B$7:C$173,2,0)</f>
        <v>Xã Định Thành</v>
      </c>
      <c r="F179" s="10">
        <v>5</v>
      </c>
      <c r="G179" s="10" t="str">
        <f t="shared" si="9"/>
        <v>3070905</v>
      </c>
      <c r="H179" s="10" t="str">
        <f>VLOOKUP(VALUE(G179),[1]Danhmuc_31_3_2012!E$6:G$894,3,0)</f>
        <v>Ấp Hòa Phú</v>
      </c>
      <c r="I179" s="10" t="s">
        <v>263</v>
      </c>
      <c r="J179" s="10">
        <v>4</v>
      </c>
      <c r="K179" s="10" t="str">
        <f>IFERROR(VLOOKUP(J179,dm_ts!$B$3:$C$24,2,0)," ")</f>
        <v>Cá rô phi</v>
      </c>
      <c r="L179" s="10">
        <v>2000</v>
      </c>
      <c r="M179" s="10">
        <v>1000</v>
      </c>
      <c r="N179" s="1">
        <v>3</v>
      </c>
      <c r="O179" s="1" t="s">
        <v>378</v>
      </c>
      <c r="P179" s="1">
        <v>0</v>
      </c>
      <c r="Q179" s="1" t="str">
        <f>IFERROR(VLOOKUP(P179,dm_ts!$G$4:$H$9,2,0)," ")</f>
        <v xml:space="preserve"> </v>
      </c>
      <c r="T179" s="1">
        <v>1E-3</v>
      </c>
      <c r="U179" s="1">
        <v>1</v>
      </c>
      <c r="V179" s="1">
        <v>100</v>
      </c>
      <c r="W179" s="1">
        <v>43118</v>
      </c>
      <c r="X179" s="1">
        <v>43239</v>
      </c>
      <c r="Y179" s="1">
        <v>0.3</v>
      </c>
      <c r="Z179" s="1">
        <v>3</v>
      </c>
      <c r="AA179" s="1" t="str">
        <f>IFERROR(VLOOKUP(Z179,dm_ts!$G$12:$H$14,2,0)," ")</f>
        <v xml:space="preserve">Không xác định </v>
      </c>
      <c r="AK179" s="1" t="str">
        <f>IFERROR(VLOOKUP(AJ179,dm_ts!$B$3:$C$24,2,0)," ")</f>
        <v xml:space="preserve"> </v>
      </c>
      <c r="AO179" s="1" t="str">
        <f t="shared" si="10"/>
        <v xml:space="preserve"> </v>
      </c>
      <c r="AQ179" s="1" t="str">
        <f>IFERROR(VLOOKUP(AP179,dm_ts!$G$4:$H$9,2,0)," ")</f>
        <v xml:space="preserve"> </v>
      </c>
      <c r="BB179" s="1" t="str">
        <f>IFERROR(VLOOKUP(BA179,dm_ts!$B$3:$C$24,2,0)," ")</f>
        <v xml:space="preserve"> </v>
      </c>
      <c r="BF179" s="1" t="str">
        <f t="shared" si="11"/>
        <v xml:space="preserve"> </v>
      </c>
      <c r="BH179" s="1" t="str">
        <f>IFERROR(VLOOKUP(BG179,dm_ts!$G$4:$H$9,2,0)," ")</f>
        <v xml:space="preserve"> </v>
      </c>
    </row>
    <row r="180" spans="1:113" x14ac:dyDescent="0.2">
      <c r="A180" s="1">
        <v>894</v>
      </c>
      <c r="B180" s="1" t="str">
        <f>VLOOKUP(A180,'[1]Danh muc huyen'!B$8:C$18,2,0)</f>
        <v xml:space="preserve">Huyện Thoại Sơn </v>
      </c>
      <c r="C180" s="1">
        <v>30709</v>
      </c>
      <c r="D180" s="9">
        <v>176</v>
      </c>
      <c r="E180" s="10" t="str">
        <f>VLOOKUP(C180,[1]DanhMuc_31_03_2012!B$7:C$173,2,0)</f>
        <v>Xã Định Thành</v>
      </c>
      <c r="F180" s="10">
        <v>5</v>
      </c>
      <c r="G180" s="10" t="str">
        <f t="shared" si="9"/>
        <v>3070905</v>
      </c>
      <c r="H180" s="10" t="str">
        <f>VLOOKUP(VALUE(G180),[1]Danhmuc_31_3_2012!E$6:G$894,3,0)</f>
        <v>Ấp Hòa Phú</v>
      </c>
      <c r="I180" s="10" t="s">
        <v>266</v>
      </c>
      <c r="J180" s="10">
        <v>3</v>
      </c>
      <c r="K180" s="10" t="str">
        <f>IFERROR(VLOOKUP(J180,dm_ts!$B$3:$C$24,2,0)," ")</f>
        <v>Cá lóc</v>
      </c>
      <c r="L180" s="10">
        <v>2500</v>
      </c>
      <c r="M180" s="10">
        <v>2000</v>
      </c>
      <c r="N180" s="1">
        <v>1</v>
      </c>
      <c r="O180" s="1" t="s">
        <v>381</v>
      </c>
      <c r="P180" s="1">
        <v>0</v>
      </c>
      <c r="Q180" s="1" t="str">
        <f>IFERROR(VLOOKUP(P180,dm_ts!$G$4:$H$9,2,0)," ")</f>
        <v xml:space="preserve"> </v>
      </c>
      <c r="T180" s="1">
        <v>0.13</v>
      </c>
      <c r="U180" s="1">
        <v>37</v>
      </c>
      <c r="V180" s="1">
        <v>10</v>
      </c>
      <c r="W180" s="1">
        <v>43299</v>
      </c>
      <c r="X180" s="1">
        <v>43423</v>
      </c>
      <c r="Y180" s="1">
        <v>32</v>
      </c>
      <c r="Z180" s="1">
        <v>3</v>
      </c>
      <c r="AA180" s="1" t="str">
        <f>IFERROR(VLOOKUP(Z180,dm_ts!$G$12:$H$14,2,0)," ")</f>
        <v xml:space="preserve">Không xác định </v>
      </c>
      <c r="AK180" s="1" t="str">
        <f>IFERROR(VLOOKUP(AJ180,dm_ts!$B$3:$C$24,2,0)," ")</f>
        <v xml:space="preserve"> </v>
      </c>
      <c r="AO180" s="1" t="str">
        <f t="shared" si="10"/>
        <v xml:space="preserve"> </v>
      </c>
      <c r="AQ180" s="1" t="str">
        <f>IFERROR(VLOOKUP(AP180,dm_ts!$G$4:$H$9,2,0)," ")</f>
        <v xml:space="preserve"> </v>
      </c>
      <c r="BB180" s="1" t="str">
        <f>IFERROR(VLOOKUP(BA180,dm_ts!$B$3:$C$24,2,0)," ")</f>
        <v xml:space="preserve"> </v>
      </c>
      <c r="BF180" s="1" t="str">
        <f t="shared" si="11"/>
        <v xml:space="preserve"> </v>
      </c>
      <c r="BH180" s="1" t="str">
        <f>IFERROR(VLOOKUP(BG180,dm_ts!$G$4:$H$9,2,0)," ")</f>
        <v xml:space="preserve"> </v>
      </c>
      <c r="BR180" s="1">
        <v>3</v>
      </c>
      <c r="BS180" s="1">
        <v>1</v>
      </c>
      <c r="BT180" s="1">
        <v>43330</v>
      </c>
      <c r="BU180" s="1">
        <v>43209</v>
      </c>
      <c r="BV180" s="1">
        <v>2000</v>
      </c>
      <c r="BW180" s="1">
        <v>30</v>
      </c>
      <c r="BX180" s="1">
        <v>70</v>
      </c>
    </row>
    <row r="181" spans="1:113" x14ac:dyDescent="0.2">
      <c r="A181" s="1">
        <v>894</v>
      </c>
      <c r="B181" s="1" t="str">
        <f>VLOOKUP(A181,'[1]Danh muc huyen'!B$8:C$18,2,0)</f>
        <v xml:space="preserve">Huyện Thoại Sơn </v>
      </c>
      <c r="C181" s="1">
        <v>30709</v>
      </c>
      <c r="D181" s="9">
        <v>177</v>
      </c>
      <c r="E181" s="10" t="str">
        <f>VLOOKUP(C181,[1]DanhMuc_31_03_2012!B$7:C$173,2,0)</f>
        <v>Xã Định Thành</v>
      </c>
      <c r="F181" s="10">
        <v>5</v>
      </c>
      <c r="G181" s="10" t="str">
        <f t="shared" si="9"/>
        <v>3070905</v>
      </c>
      <c r="H181" s="10" t="str">
        <f>VLOOKUP(VALUE(G181),[1]Danhmuc_31_3_2012!E$6:G$894,3,0)</f>
        <v>Ấp Hòa Phú</v>
      </c>
      <c r="I181" s="10" t="s">
        <v>116</v>
      </c>
      <c r="J181" s="10">
        <v>5</v>
      </c>
      <c r="K181" s="10" t="str">
        <f>IFERROR(VLOOKUP(J181,dm_ts!$B$3:$C$24,2,0)," ")</f>
        <v>Cá điều hồng</v>
      </c>
      <c r="L181" s="10">
        <v>2000</v>
      </c>
      <c r="M181" s="10">
        <v>1000</v>
      </c>
      <c r="N181" s="1">
        <v>3</v>
      </c>
      <c r="O181" s="1" t="s">
        <v>378</v>
      </c>
      <c r="P181" s="1">
        <v>0</v>
      </c>
      <c r="Q181" s="1" t="str">
        <f>IFERROR(VLOOKUP(P181,dm_ts!$G$4:$H$9,2,0)," ")</f>
        <v xml:space="preserve"> </v>
      </c>
      <c r="T181" s="1">
        <v>1E-3</v>
      </c>
      <c r="U181" s="1">
        <v>1</v>
      </c>
      <c r="V181" s="1">
        <v>100</v>
      </c>
      <c r="W181" s="1">
        <v>43177</v>
      </c>
      <c r="X181" s="1">
        <v>43362</v>
      </c>
      <c r="Y181" s="1">
        <v>0.3</v>
      </c>
      <c r="Z181" s="1">
        <v>3</v>
      </c>
      <c r="AA181" s="1" t="str">
        <f>IFERROR(VLOOKUP(Z181,dm_ts!$G$12:$H$14,2,0)," ")</f>
        <v xml:space="preserve">Không xác định </v>
      </c>
      <c r="AK181" s="1" t="str">
        <f>IFERROR(VLOOKUP(AJ181,dm_ts!$B$3:$C$24,2,0)," ")</f>
        <v xml:space="preserve"> </v>
      </c>
      <c r="AO181" s="1" t="str">
        <f t="shared" si="10"/>
        <v xml:space="preserve"> </v>
      </c>
      <c r="AQ181" s="1" t="str">
        <f>IFERROR(VLOOKUP(AP181,dm_ts!$G$4:$H$9,2,0)," ")</f>
        <v xml:space="preserve"> </v>
      </c>
      <c r="BB181" s="1" t="str">
        <f>IFERROR(VLOOKUP(BA181,dm_ts!$B$3:$C$24,2,0)," ")</f>
        <v xml:space="preserve"> </v>
      </c>
      <c r="BF181" s="1" t="str">
        <f t="shared" si="11"/>
        <v xml:space="preserve"> </v>
      </c>
      <c r="BH181" s="1" t="str">
        <f>IFERROR(VLOOKUP(BG181,dm_ts!$G$4:$H$9,2,0)," ")</f>
        <v xml:space="preserve"> </v>
      </c>
    </row>
    <row r="182" spans="1:113" x14ac:dyDescent="0.2">
      <c r="A182" s="1">
        <v>894</v>
      </c>
      <c r="B182" s="1" t="str">
        <f>VLOOKUP(A182,'[1]Danh muc huyen'!B$8:C$18,2,0)</f>
        <v xml:space="preserve">Huyện Thoại Sơn </v>
      </c>
      <c r="C182" s="1">
        <v>30709</v>
      </c>
      <c r="D182" s="9">
        <v>178</v>
      </c>
      <c r="E182" s="10" t="str">
        <f>VLOOKUP(C182,[1]DanhMuc_31_03_2012!B$7:C$173,2,0)</f>
        <v>Xã Định Thành</v>
      </c>
      <c r="F182" s="10">
        <v>5</v>
      </c>
      <c r="G182" s="10" t="str">
        <f t="shared" si="9"/>
        <v>3070905</v>
      </c>
      <c r="H182" s="10" t="str">
        <f>VLOOKUP(VALUE(G182),[1]Danhmuc_31_3_2012!E$6:G$894,3,0)</f>
        <v>Ấp Hòa Phú</v>
      </c>
      <c r="I182" s="10" t="s">
        <v>123</v>
      </c>
      <c r="J182" s="10"/>
      <c r="K182" s="10" t="str">
        <f>IFERROR(VLOOKUP(J182,dm_ts!$B$3:$C$24,2,0)," ")</f>
        <v xml:space="preserve"> </v>
      </c>
      <c r="L182" s="10"/>
      <c r="M182" s="10"/>
      <c r="O182" s="1" t="s">
        <v>380</v>
      </c>
      <c r="Q182" s="1" t="str">
        <f>IFERROR(VLOOKUP(P182,dm_ts!$G$4:$H$9,2,0)," ")</f>
        <v xml:space="preserve"> </v>
      </c>
      <c r="Z182" s="1">
        <v>0</v>
      </c>
      <c r="AA182" s="1" t="str">
        <f>IFERROR(VLOOKUP(Z182,dm_ts!$G$12:$H$14,2,0)," ")</f>
        <v xml:space="preserve"> </v>
      </c>
      <c r="AK182" s="1" t="str">
        <f>IFERROR(VLOOKUP(AJ182,dm_ts!$B$3:$C$24,2,0)," ")</f>
        <v xml:space="preserve"> </v>
      </c>
      <c r="AO182" s="1" t="str">
        <f t="shared" si="10"/>
        <v xml:space="preserve"> </v>
      </c>
      <c r="AQ182" s="1" t="str">
        <f>IFERROR(VLOOKUP(AP182,dm_ts!$G$4:$H$9,2,0)," ")</f>
        <v xml:space="preserve"> </v>
      </c>
      <c r="BB182" s="1" t="str">
        <f>IFERROR(VLOOKUP(BA182,dm_ts!$B$3:$C$24,2,0)," ")</f>
        <v xml:space="preserve"> </v>
      </c>
      <c r="BF182" s="1" t="str">
        <f t="shared" si="11"/>
        <v xml:space="preserve"> </v>
      </c>
      <c r="BH182" s="1" t="str">
        <f>IFERROR(VLOOKUP(BG182,dm_ts!$G$4:$H$9,2,0)," ")</f>
        <v xml:space="preserve"> </v>
      </c>
      <c r="DF182" s="1">
        <v>10000</v>
      </c>
      <c r="DG182" s="1">
        <v>10000</v>
      </c>
      <c r="DH182" s="1">
        <v>1</v>
      </c>
      <c r="DI182" s="1">
        <v>2</v>
      </c>
    </row>
    <row r="183" spans="1:113" x14ac:dyDescent="0.2">
      <c r="A183" s="1">
        <v>894</v>
      </c>
      <c r="B183" s="1" t="str">
        <f>VLOOKUP(A183,'[1]Danh muc huyen'!B$8:C$18,2,0)</f>
        <v xml:space="preserve">Huyện Thoại Sơn </v>
      </c>
      <c r="C183" s="1">
        <v>30709</v>
      </c>
      <c r="D183" s="9">
        <v>179</v>
      </c>
      <c r="E183" s="10" t="str">
        <f>VLOOKUP(C183,[1]DanhMuc_31_03_2012!B$7:C$173,2,0)</f>
        <v>Xã Định Thành</v>
      </c>
      <c r="F183" s="10">
        <v>7</v>
      </c>
      <c r="G183" s="10" t="str">
        <f t="shared" si="9"/>
        <v>3070907</v>
      </c>
      <c r="H183" s="10" t="str">
        <f>VLOOKUP(VALUE(G183),[1]Danhmuc_31_3_2012!E$6:G$894,3,0)</f>
        <v>Ấp Hòa Thới</v>
      </c>
      <c r="I183" s="10" t="s">
        <v>269</v>
      </c>
      <c r="J183" s="10"/>
      <c r="K183" s="10" t="str">
        <f>IFERROR(VLOOKUP(J183,dm_ts!$B$3:$C$24,2,0)," ")</f>
        <v xml:space="preserve"> </v>
      </c>
      <c r="L183" s="10"/>
      <c r="M183" s="10"/>
      <c r="O183" s="1" t="s">
        <v>380</v>
      </c>
      <c r="Q183" s="1" t="str">
        <f>IFERROR(VLOOKUP(P183,dm_ts!$G$4:$H$9,2,0)," ")</f>
        <v xml:space="preserve"> </v>
      </c>
      <c r="Z183" s="1">
        <v>0</v>
      </c>
      <c r="AA183" s="1" t="str">
        <f>IFERROR(VLOOKUP(Z183,dm_ts!$G$12:$H$14,2,0)," ")</f>
        <v xml:space="preserve"> </v>
      </c>
      <c r="AK183" s="1" t="str">
        <f>IFERROR(VLOOKUP(AJ183,dm_ts!$B$3:$C$24,2,0)," ")</f>
        <v xml:space="preserve"> </v>
      </c>
      <c r="AO183" s="1" t="str">
        <f t="shared" si="10"/>
        <v xml:space="preserve"> </v>
      </c>
      <c r="AQ183" s="1" t="str">
        <f>IFERROR(VLOOKUP(AP183,dm_ts!$G$4:$H$9,2,0)," ")</f>
        <v xml:space="preserve"> </v>
      </c>
      <c r="BB183" s="1" t="str">
        <f>IFERROR(VLOOKUP(BA183,dm_ts!$B$3:$C$24,2,0)," ")</f>
        <v xml:space="preserve"> </v>
      </c>
      <c r="BF183" s="1" t="str">
        <f t="shared" si="11"/>
        <v xml:space="preserve"> </v>
      </c>
      <c r="BH183" s="1" t="str">
        <f>IFERROR(VLOOKUP(BG183,dm_ts!$G$4:$H$9,2,0)," ")</f>
        <v xml:space="preserve"> </v>
      </c>
      <c r="DF183" s="1">
        <v>2500</v>
      </c>
      <c r="DG183" s="1">
        <v>2500</v>
      </c>
      <c r="DH183" s="1">
        <v>1</v>
      </c>
      <c r="DI183" s="1">
        <v>2</v>
      </c>
    </row>
    <row r="184" spans="1:113" x14ac:dyDescent="0.2">
      <c r="A184" s="1">
        <v>894</v>
      </c>
      <c r="B184" s="1" t="str">
        <f>VLOOKUP(A184,'[1]Danh muc huyen'!B$8:C$18,2,0)</f>
        <v xml:space="preserve">Huyện Thoại Sơn </v>
      </c>
      <c r="C184" s="1">
        <v>30709</v>
      </c>
      <c r="D184" s="9">
        <v>180</v>
      </c>
      <c r="E184" s="10" t="str">
        <f>VLOOKUP(C184,[1]DanhMuc_31_03_2012!B$7:C$173,2,0)</f>
        <v>Xã Định Thành</v>
      </c>
      <c r="F184" s="10">
        <v>7</v>
      </c>
      <c r="G184" s="10" t="str">
        <f t="shared" si="9"/>
        <v>3070907</v>
      </c>
      <c r="H184" s="10" t="str">
        <f>VLOOKUP(VALUE(G184),[1]Danhmuc_31_3_2012!E$6:G$894,3,0)</f>
        <v>Ấp Hòa Thới</v>
      </c>
      <c r="I184" s="10" t="s">
        <v>270</v>
      </c>
      <c r="J184" s="10">
        <v>3</v>
      </c>
      <c r="K184" s="10" t="str">
        <f>IFERROR(VLOOKUP(J184,dm_ts!$B$3:$C$24,2,0)," ")</f>
        <v>Cá lóc</v>
      </c>
      <c r="L184" s="10">
        <v>1000</v>
      </c>
      <c r="M184" s="10">
        <v>500</v>
      </c>
      <c r="N184" s="1">
        <v>1</v>
      </c>
      <c r="O184" s="1" t="s">
        <v>381</v>
      </c>
      <c r="P184" s="1">
        <v>0</v>
      </c>
      <c r="Q184" s="1" t="str">
        <f>IFERROR(VLOOKUP(P184,dm_ts!$G$4:$H$9,2,0)," ")</f>
        <v xml:space="preserve"> </v>
      </c>
      <c r="T184" s="1">
        <v>0.02</v>
      </c>
      <c r="U184" s="1">
        <v>6</v>
      </c>
      <c r="V184" s="1">
        <v>10</v>
      </c>
      <c r="W184" s="1">
        <v>43330</v>
      </c>
      <c r="X184" s="1">
        <v>43453</v>
      </c>
      <c r="Y184" s="1">
        <v>10</v>
      </c>
      <c r="Z184" s="1">
        <v>3</v>
      </c>
      <c r="AA184" s="1" t="str">
        <f>IFERROR(VLOOKUP(Z184,dm_ts!$G$12:$H$14,2,0)," ")</f>
        <v xml:space="preserve">Không xác định </v>
      </c>
      <c r="AK184" s="1" t="str">
        <f>IFERROR(VLOOKUP(AJ184,dm_ts!$B$3:$C$24,2,0)," ")</f>
        <v xml:space="preserve"> </v>
      </c>
      <c r="AO184" s="1" t="str">
        <f t="shared" si="10"/>
        <v xml:space="preserve"> </v>
      </c>
      <c r="AQ184" s="1" t="str">
        <f>IFERROR(VLOOKUP(AP184,dm_ts!$G$4:$H$9,2,0)," ")</f>
        <v xml:space="preserve"> </v>
      </c>
      <c r="BB184" s="1" t="str">
        <f>IFERROR(VLOOKUP(BA184,dm_ts!$B$3:$C$24,2,0)," ")</f>
        <v xml:space="preserve"> </v>
      </c>
      <c r="BF184" s="1" t="str">
        <f t="shared" si="11"/>
        <v xml:space="preserve"> </v>
      </c>
      <c r="BH184" s="1" t="str">
        <f>IFERROR(VLOOKUP(BG184,dm_ts!$G$4:$H$9,2,0)," ")</f>
        <v xml:space="preserve"> </v>
      </c>
      <c r="BR184" s="1">
        <v>3</v>
      </c>
      <c r="BS184" s="1">
        <v>1</v>
      </c>
      <c r="BT184" s="1">
        <v>43330</v>
      </c>
      <c r="BU184" s="1">
        <v>43209</v>
      </c>
      <c r="BV184" s="1">
        <v>500</v>
      </c>
      <c r="BW184" s="1">
        <v>8</v>
      </c>
      <c r="BX184" s="1">
        <v>500</v>
      </c>
    </row>
    <row r="185" spans="1:113" x14ac:dyDescent="0.2">
      <c r="A185" s="1">
        <v>894</v>
      </c>
      <c r="B185" s="1" t="str">
        <f>VLOOKUP(A185,'[1]Danh muc huyen'!B$8:C$18,2,0)</f>
        <v xml:space="preserve">Huyện Thoại Sơn </v>
      </c>
      <c r="C185" s="1">
        <v>30709</v>
      </c>
      <c r="D185" s="9">
        <v>181</v>
      </c>
      <c r="E185" s="10" t="str">
        <f>VLOOKUP(C185,[1]DanhMuc_31_03_2012!B$7:C$173,2,0)</f>
        <v>Xã Định Thành</v>
      </c>
      <c r="F185" s="10">
        <v>7</v>
      </c>
      <c r="G185" s="10" t="str">
        <f t="shared" si="9"/>
        <v>3070907</v>
      </c>
      <c r="H185" s="10" t="str">
        <f>VLOOKUP(VALUE(G185),[1]Danhmuc_31_3_2012!E$6:G$894,3,0)</f>
        <v>Ấp Hòa Thới</v>
      </c>
      <c r="I185" s="10" t="s">
        <v>93</v>
      </c>
      <c r="J185" s="10"/>
      <c r="K185" s="10" t="str">
        <f>IFERROR(VLOOKUP(J185,dm_ts!$B$3:$C$24,2,0)," ")</f>
        <v xml:space="preserve"> </v>
      </c>
      <c r="L185" s="10"/>
      <c r="M185" s="10"/>
      <c r="O185" s="1" t="s">
        <v>380</v>
      </c>
      <c r="Q185" s="1" t="str">
        <f>IFERROR(VLOOKUP(P185,dm_ts!$G$4:$H$9,2,0)," ")</f>
        <v xml:space="preserve"> </v>
      </c>
      <c r="Z185" s="1">
        <v>0</v>
      </c>
      <c r="AA185" s="1" t="str">
        <f>IFERROR(VLOOKUP(Z185,dm_ts!$G$12:$H$14,2,0)," ")</f>
        <v xml:space="preserve"> </v>
      </c>
      <c r="AK185" s="1" t="str">
        <f>IFERROR(VLOOKUP(AJ185,dm_ts!$B$3:$C$24,2,0)," ")</f>
        <v xml:space="preserve"> </v>
      </c>
      <c r="AO185" s="1" t="str">
        <f t="shared" si="10"/>
        <v xml:space="preserve"> </v>
      </c>
      <c r="AQ185" s="1" t="str">
        <f>IFERROR(VLOOKUP(AP185,dm_ts!$G$4:$H$9,2,0)," ")</f>
        <v xml:space="preserve"> </v>
      </c>
      <c r="BB185" s="1" t="str">
        <f>IFERROR(VLOOKUP(BA185,dm_ts!$B$3:$C$24,2,0)," ")</f>
        <v xml:space="preserve"> </v>
      </c>
      <c r="BF185" s="1" t="str">
        <f t="shared" si="11"/>
        <v xml:space="preserve"> </v>
      </c>
      <c r="BH185" s="1" t="str">
        <f>IFERROR(VLOOKUP(BG185,dm_ts!$G$4:$H$9,2,0)," ")</f>
        <v xml:space="preserve"> </v>
      </c>
      <c r="DF185" s="1">
        <v>4000</v>
      </c>
      <c r="DG185" s="1">
        <v>4000</v>
      </c>
      <c r="DH185" s="1">
        <v>1</v>
      </c>
      <c r="DI185" s="1">
        <v>2</v>
      </c>
    </row>
    <row r="186" spans="1:113" x14ac:dyDescent="0.2">
      <c r="A186" s="1">
        <v>894</v>
      </c>
      <c r="B186" s="1" t="str">
        <f>VLOOKUP(A186,'[1]Danh muc huyen'!B$8:C$18,2,0)</f>
        <v xml:space="preserve">Huyện Thoại Sơn </v>
      </c>
      <c r="C186" s="1">
        <v>30709</v>
      </c>
      <c r="D186" s="9">
        <v>182</v>
      </c>
      <c r="E186" s="10" t="str">
        <f>VLOOKUP(C186,[1]DanhMuc_31_03_2012!B$7:C$173,2,0)</f>
        <v>Xã Định Thành</v>
      </c>
      <c r="F186" s="10">
        <v>7</v>
      </c>
      <c r="G186" s="10" t="str">
        <f t="shared" si="9"/>
        <v>3070907</v>
      </c>
      <c r="H186" s="10" t="str">
        <f>VLOOKUP(VALUE(G186),[1]Danhmuc_31_3_2012!E$6:G$894,3,0)</f>
        <v>Ấp Hòa Thới</v>
      </c>
      <c r="I186" s="10" t="s">
        <v>271</v>
      </c>
      <c r="J186" s="10"/>
      <c r="K186" s="10" t="str">
        <f>IFERROR(VLOOKUP(J186,dm_ts!$B$3:$C$24,2,0)," ")</f>
        <v xml:space="preserve"> </v>
      </c>
      <c r="L186" s="10"/>
      <c r="M186" s="10"/>
      <c r="O186" s="1" t="s">
        <v>380</v>
      </c>
      <c r="Q186" s="1" t="str">
        <f>IFERROR(VLOOKUP(P186,dm_ts!$G$4:$H$9,2,0)," ")</f>
        <v xml:space="preserve"> </v>
      </c>
      <c r="Z186" s="1">
        <v>0</v>
      </c>
      <c r="AA186" s="1" t="str">
        <f>IFERROR(VLOOKUP(Z186,dm_ts!$G$12:$H$14,2,0)," ")</f>
        <v xml:space="preserve"> </v>
      </c>
      <c r="AK186" s="1" t="str">
        <f>IFERROR(VLOOKUP(AJ186,dm_ts!$B$3:$C$24,2,0)," ")</f>
        <v xml:space="preserve"> </v>
      </c>
      <c r="AO186" s="1" t="str">
        <f t="shared" si="10"/>
        <v xml:space="preserve"> </v>
      </c>
      <c r="AQ186" s="1" t="str">
        <f>IFERROR(VLOOKUP(AP186,dm_ts!$G$4:$H$9,2,0)," ")</f>
        <v xml:space="preserve"> </v>
      </c>
      <c r="BB186" s="1" t="str">
        <f>IFERROR(VLOOKUP(BA186,dm_ts!$B$3:$C$24,2,0)," ")</f>
        <v xml:space="preserve"> </v>
      </c>
      <c r="BF186" s="1" t="str">
        <f t="shared" si="11"/>
        <v xml:space="preserve"> </v>
      </c>
      <c r="BH186" s="1" t="str">
        <f>IFERROR(VLOOKUP(BG186,dm_ts!$G$4:$H$9,2,0)," ")</f>
        <v xml:space="preserve"> </v>
      </c>
      <c r="DF186" s="1">
        <v>2500</v>
      </c>
      <c r="DG186" s="1">
        <v>2500</v>
      </c>
      <c r="DH186" s="1">
        <v>1</v>
      </c>
      <c r="DI186" s="1">
        <v>2</v>
      </c>
    </row>
    <row r="187" spans="1:113" x14ac:dyDescent="0.2">
      <c r="A187" s="1">
        <v>894</v>
      </c>
      <c r="B187" s="1" t="str">
        <f>VLOOKUP(A187,'[1]Danh muc huyen'!B$8:C$18,2,0)</f>
        <v xml:space="preserve">Huyện Thoại Sơn </v>
      </c>
      <c r="C187" s="1">
        <v>30709</v>
      </c>
      <c r="D187" s="9">
        <v>183</v>
      </c>
      <c r="E187" s="10" t="str">
        <f>VLOOKUP(C187,[1]DanhMuc_31_03_2012!B$7:C$173,2,0)</f>
        <v>Xã Định Thành</v>
      </c>
      <c r="F187" s="10">
        <v>9</v>
      </c>
      <c r="G187" s="10" t="str">
        <f t="shared" si="9"/>
        <v>3070909</v>
      </c>
      <c r="H187" s="10" t="str">
        <f>VLOOKUP(VALUE(G187),[1]Danhmuc_31_3_2012!E$6:G$894,3,0)</f>
        <v>Ấp Hòa Long</v>
      </c>
      <c r="I187" s="10" t="s">
        <v>272</v>
      </c>
      <c r="J187" s="10">
        <v>4</v>
      </c>
      <c r="K187" s="10" t="str">
        <f>IFERROR(VLOOKUP(J187,dm_ts!$B$3:$C$24,2,0)," ")</f>
        <v>Cá rô phi</v>
      </c>
      <c r="L187" s="10">
        <v>2000</v>
      </c>
      <c r="M187" s="10">
        <v>1000</v>
      </c>
      <c r="N187" s="1">
        <v>3</v>
      </c>
      <c r="O187" s="1" t="s">
        <v>378</v>
      </c>
      <c r="P187" s="1">
        <v>0</v>
      </c>
      <c r="Q187" s="1" t="str">
        <f>IFERROR(VLOOKUP(P187,dm_ts!$G$4:$H$9,2,0)," ")</f>
        <v xml:space="preserve"> </v>
      </c>
      <c r="T187" s="1">
        <v>2E-3</v>
      </c>
      <c r="U187" s="1">
        <v>3</v>
      </c>
      <c r="V187" s="1">
        <v>100</v>
      </c>
      <c r="W187" s="1">
        <v>43118</v>
      </c>
      <c r="X187" s="1">
        <v>43392</v>
      </c>
      <c r="Y187" s="1">
        <v>0.4</v>
      </c>
      <c r="Z187" s="1">
        <v>3</v>
      </c>
      <c r="AA187" s="1" t="str">
        <f>IFERROR(VLOOKUP(Z187,dm_ts!$G$12:$H$14,2,0)," ")</f>
        <v xml:space="preserve">Không xác định </v>
      </c>
      <c r="AK187" s="1" t="str">
        <f>IFERROR(VLOOKUP(AJ187,dm_ts!$B$3:$C$24,2,0)," ")</f>
        <v xml:space="preserve"> </v>
      </c>
      <c r="AO187" s="1" t="str">
        <f t="shared" si="10"/>
        <v xml:space="preserve"> </v>
      </c>
      <c r="AQ187" s="1" t="str">
        <f>IFERROR(VLOOKUP(AP187,dm_ts!$G$4:$H$9,2,0)," ")</f>
        <v xml:space="preserve"> </v>
      </c>
      <c r="BB187" s="1" t="str">
        <f>IFERROR(VLOOKUP(BA187,dm_ts!$B$3:$C$24,2,0)," ")</f>
        <v xml:space="preserve"> </v>
      </c>
      <c r="BF187" s="1" t="str">
        <f t="shared" si="11"/>
        <v xml:space="preserve"> </v>
      </c>
      <c r="BH187" s="1" t="str">
        <f>IFERROR(VLOOKUP(BG187,dm_ts!$G$4:$H$9,2,0)," ")</f>
        <v xml:space="preserve"> </v>
      </c>
    </row>
    <row r="188" spans="1:113" x14ac:dyDescent="0.2">
      <c r="A188" s="1">
        <v>894</v>
      </c>
      <c r="B188" s="1" t="str">
        <f>VLOOKUP(A188,'[1]Danh muc huyen'!B$8:C$18,2,0)</f>
        <v xml:space="preserve">Huyện Thoại Sơn </v>
      </c>
      <c r="C188" s="1">
        <v>30709</v>
      </c>
      <c r="D188" s="9">
        <v>184</v>
      </c>
      <c r="E188" s="10" t="str">
        <f>VLOOKUP(C188,[1]DanhMuc_31_03_2012!B$7:C$173,2,0)</f>
        <v>Xã Định Thành</v>
      </c>
      <c r="F188" s="10">
        <v>9</v>
      </c>
      <c r="G188" s="10" t="str">
        <f t="shared" si="9"/>
        <v>3070909</v>
      </c>
      <c r="H188" s="10" t="str">
        <f>VLOOKUP(VALUE(G188),[1]Danhmuc_31_3_2012!E$6:G$894,3,0)</f>
        <v>Ấp Hòa Long</v>
      </c>
      <c r="I188" s="10" t="s">
        <v>273</v>
      </c>
      <c r="J188" s="10">
        <v>3</v>
      </c>
      <c r="K188" s="10" t="str">
        <f>IFERROR(VLOOKUP(J188,dm_ts!$B$3:$C$24,2,0)," ")</f>
        <v>Cá lóc</v>
      </c>
      <c r="L188" s="10">
        <v>1500</v>
      </c>
      <c r="M188" s="10">
        <v>1000</v>
      </c>
      <c r="N188" s="1">
        <v>1</v>
      </c>
      <c r="O188" s="1" t="s">
        <v>381</v>
      </c>
      <c r="P188" s="1">
        <v>0</v>
      </c>
      <c r="Q188" s="1" t="str">
        <f>IFERROR(VLOOKUP(P188,dm_ts!$G$4:$H$9,2,0)," ")</f>
        <v xml:space="preserve"> </v>
      </c>
      <c r="T188" s="1">
        <v>0.03</v>
      </c>
      <c r="U188" s="1">
        <v>6</v>
      </c>
      <c r="V188" s="1">
        <v>15</v>
      </c>
      <c r="W188" s="1">
        <v>43330</v>
      </c>
      <c r="X188" s="1">
        <v>43452</v>
      </c>
      <c r="Y188" s="1">
        <v>12</v>
      </c>
      <c r="Z188" s="1">
        <v>3</v>
      </c>
      <c r="AA188" s="1" t="str">
        <f>IFERROR(VLOOKUP(Z188,dm_ts!$G$12:$H$14,2,0)," ")</f>
        <v xml:space="preserve">Không xác định </v>
      </c>
      <c r="AK188" s="1" t="str">
        <f>IFERROR(VLOOKUP(AJ188,dm_ts!$B$3:$C$24,2,0)," ")</f>
        <v xml:space="preserve"> </v>
      </c>
      <c r="AO188" s="1" t="str">
        <f t="shared" si="10"/>
        <v xml:space="preserve"> </v>
      </c>
      <c r="AQ188" s="1" t="str">
        <f>IFERROR(VLOOKUP(AP188,dm_ts!$G$4:$H$9,2,0)," ")</f>
        <v xml:space="preserve"> </v>
      </c>
      <c r="BB188" s="1" t="str">
        <f>IFERROR(VLOOKUP(BA188,dm_ts!$B$3:$C$24,2,0)," ")</f>
        <v xml:space="preserve"> </v>
      </c>
      <c r="BF188" s="1" t="str">
        <f t="shared" si="11"/>
        <v xml:space="preserve"> </v>
      </c>
      <c r="BH188" s="1" t="str">
        <f>IFERROR(VLOOKUP(BG188,dm_ts!$G$4:$H$9,2,0)," ")</f>
        <v xml:space="preserve"> </v>
      </c>
      <c r="BR188" s="1">
        <v>3</v>
      </c>
      <c r="BS188" s="1">
        <v>1</v>
      </c>
      <c r="BT188" s="1">
        <v>43208</v>
      </c>
      <c r="BU188" s="1">
        <v>43150</v>
      </c>
      <c r="BV188" s="1">
        <v>1000</v>
      </c>
      <c r="BW188" s="1">
        <v>13</v>
      </c>
      <c r="BX188" s="1">
        <v>600</v>
      </c>
    </row>
    <row r="189" spans="1:113" x14ac:dyDescent="0.2">
      <c r="A189" s="1">
        <v>894</v>
      </c>
      <c r="B189" s="1" t="str">
        <f>VLOOKUP(A189,'[1]Danh muc huyen'!B$8:C$18,2,0)</f>
        <v xml:space="preserve">Huyện Thoại Sơn </v>
      </c>
      <c r="C189" s="1">
        <v>30709</v>
      </c>
      <c r="D189" s="9">
        <v>185</v>
      </c>
      <c r="E189" s="10" t="str">
        <f>VLOOKUP(C189,[1]DanhMuc_31_03_2012!B$7:C$173,2,0)</f>
        <v>Xã Định Thành</v>
      </c>
      <c r="F189" s="10">
        <v>9</v>
      </c>
      <c r="G189" s="10" t="str">
        <f t="shared" si="9"/>
        <v>3070909</v>
      </c>
      <c r="H189" s="10" t="str">
        <f>VLOOKUP(VALUE(G189),[1]Danhmuc_31_3_2012!E$6:G$894,3,0)</f>
        <v>Ấp Hòa Long</v>
      </c>
      <c r="I189" s="10" t="s">
        <v>96</v>
      </c>
      <c r="J189" s="10">
        <v>3</v>
      </c>
      <c r="K189" s="10" t="str">
        <f>IFERROR(VLOOKUP(J189,dm_ts!$B$3:$C$24,2,0)," ")</f>
        <v>Cá lóc</v>
      </c>
      <c r="L189" s="10">
        <v>1000</v>
      </c>
      <c r="M189" s="10">
        <v>700</v>
      </c>
      <c r="N189" s="1">
        <v>1</v>
      </c>
      <c r="O189" s="1" t="s">
        <v>381</v>
      </c>
      <c r="P189" s="1">
        <v>0</v>
      </c>
      <c r="Q189" s="1" t="str">
        <f>IFERROR(VLOOKUP(P189,dm_ts!$G$4:$H$9,2,0)," ")</f>
        <v xml:space="preserve"> </v>
      </c>
      <c r="T189" s="1">
        <v>0.03</v>
      </c>
      <c r="U189" s="1">
        <v>7</v>
      </c>
      <c r="V189" s="1">
        <v>15</v>
      </c>
      <c r="W189" s="1">
        <v>43361</v>
      </c>
      <c r="X189" s="1">
        <v>43422</v>
      </c>
      <c r="Y189" s="1">
        <v>15</v>
      </c>
      <c r="Z189" s="1">
        <v>3</v>
      </c>
      <c r="AA189" s="1" t="str">
        <f>IFERROR(VLOOKUP(Z189,dm_ts!$G$12:$H$14,2,0)," ")</f>
        <v xml:space="preserve">Không xác định </v>
      </c>
      <c r="AK189" s="1" t="str">
        <f>IFERROR(VLOOKUP(AJ189,dm_ts!$B$3:$C$24,2,0)," ")</f>
        <v xml:space="preserve"> </v>
      </c>
      <c r="AO189" s="1" t="str">
        <f t="shared" si="10"/>
        <v xml:space="preserve"> </v>
      </c>
      <c r="AQ189" s="1" t="str">
        <f>IFERROR(VLOOKUP(AP189,dm_ts!$G$4:$H$9,2,0)," ")</f>
        <v xml:space="preserve"> </v>
      </c>
      <c r="BB189" s="1" t="str">
        <f>IFERROR(VLOOKUP(BA189,dm_ts!$B$3:$C$24,2,0)," ")</f>
        <v xml:space="preserve"> </v>
      </c>
      <c r="BF189" s="1" t="str">
        <f t="shared" si="11"/>
        <v xml:space="preserve"> </v>
      </c>
      <c r="BH189" s="1" t="str">
        <f>IFERROR(VLOOKUP(BG189,dm_ts!$G$4:$H$9,2,0)," ")</f>
        <v xml:space="preserve"> </v>
      </c>
      <c r="BR189" s="1">
        <v>3</v>
      </c>
      <c r="BS189" s="1">
        <v>1</v>
      </c>
      <c r="BT189" s="1">
        <v>43208</v>
      </c>
      <c r="BU189" s="1">
        <v>43178</v>
      </c>
      <c r="BV189" s="1">
        <v>700</v>
      </c>
      <c r="BW189" s="1">
        <v>12</v>
      </c>
      <c r="BX189" s="1">
        <v>700</v>
      </c>
    </row>
    <row r="190" spans="1:113" x14ac:dyDescent="0.2">
      <c r="A190" s="1">
        <v>894</v>
      </c>
      <c r="B190" s="1" t="str">
        <f>VLOOKUP(A190,'[1]Danh muc huyen'!B$8:C$18,2,0)</f>
        <v xml:space="preserve">Huyện Thoại Sơn </v>
      </c>
      <c r="C190" s="1">
        <v>30712</v>
      </c>
      <c r="D190" s="9">
        <v>186</v>
      </c>
      <c r="E190" s="10" t="str">
        <f>VLOOKUP(C190,[1]DanhMuc_31_03_2012!B$7:C$173,2,0)</f>
        <v>Xã Mỹ Phú Đông</v>
      </c>
      <c r="F190" s="10">
        <v>1</v>
      </c>
      <c r="G190" s="10" t="str">
        <f t="shared" si="9"/>
        <v>3071201</v>
      </c>
      <c r="H190" s="10" t="str">
        <f>VLOOKUP(VALUE(G190),[1]Danhmuc_31_3_2012!E$6:G$894,3,0)</f>
        <v>Ấp Tân Phú</v>
      </c>
      <c r="I190" s="10" t="s">
        <v>275</v>
      </c>
      <c r="J190" s="10">
        <v>5</v>
      </c>
      <c r="K190" s="10" t="str">
        <f>IFERROR(VLOOKUP(J190,dm_ts!$B$3:$C$24,2,0)," ")</f>
        <v>Cá điều hồng</v>
      </c>
      <c r="L190" s="10">
        <v>5000</v>
      </c>
      <c r="M190" s="10">
        <v>4000</v>
      </c>
      <c r="N190" s="1">
        <v>2</v>
      </c>
      <c r="O190" s="1" t="s">
        <v>379</v>
      </c>
      <c r="P190" s="1">
        <v>0</v>
      </c>
      <c r="Q190" s="1" t="str">
        <f>IFERROR(VLOOKUP(P190,dm_ts!$G$4:$H$9,2,0)," ")</f>
        <v xml:space="preserve"> </v>
      </c>
      <c r="T190" s="1">
        <v>1.2E-2</v>
      </c>
      <c r="U190" s="1">
        <v>5</v>
      </c>
      <c r="V190" s="1">
        <v>500</v>
      </c>
      <c r="W190" s="1">
        <v>43421</v>
      </c>
      <c r="X190" s="1">
        <v>43452</v>
      </c>
      <c r="Y190" s="1">
        <v>4</v>
      </c>
      <c r="Z190" s="1">
        <v>2</v>
      </c>
      <c r="AA190" s="1" t="str">
        <f>IFERROR(VLOOKUP(Z190,dm_ts!$G$12:$H$14,2,0)," ")</f>
        <v>Tiêu thụ nội địa</v>
      </c>
      <c r="AK190" s="1" t="str">
        <f>IFERROR(VLOOKUP(AJ190,dm_ts!$B$3:$C$24,2,0)," ")</f>
        <v xml:space="preserve"> </v>
      </c>
      <c r="AO190" s="1" t="str">
        <f t="shared" si="10"/>
        <v xml:space="preserve"> </v>
      </c>
      <c r="AQ190" s="1" t="str">
        <f>IFERROR(VLOOKUP(AP190,dm_ts!$G$4:$H$9,2,0)," ")</f>
        <v xml:space="preserve"> </v>
      </c>
      <c r="BB190" s="1" t="str">
        <f>IFERROR(VLOOKUP(BA190,dm_ts!$B$3:$C$24,2,0)," ")</f>
        <v xml:space="preserve"> </v>
      </c>
      <c r="BF190" s="1" t="str">
        <f t="shared" si="11"/>
        <v xml:space="preserve"> </v>
      </c>
      <c r="BH190" s="1" t="str">
        <f>IFERROR(VLOOKUP(BG190,dm_ts!$G$4:$H$9,2,0)," ")</f>
        <v xml:space="preserve"> </v>
      </c>
    </row>
    <row r="191" spans="1:113" x14ac:dyDescent="0.2">
      <c r="A191" s="1">
        <v>894</v>
      </c>
      <c r="B191" s="1" t="str">
        <f>VLOOKUP(A191,'[1]Danh muc huyen'!B$8:C$18,2,0)</f>
        <v xml:space="preserve">Huyện Thoại Sơn </v>
      </c>
      <c r="C191" s="1">
        <v>30712</v>
      </c>
      <c r="D191" s="9">
        <v>187</v>
      </c>
      <c r="E191" s="10" t="str">
        <f>VLOOKUP(C191,[1]DanhMuc_31_03_2012!B$7:C$173,2,0)</f>
        <v>Xã Mỹ Phú Đông</v>
      </c>
      <c r="F191" s="10">
        <v>1</v>
      </c>
      <c r="G191" s="10" t="str">
        <f t="shared" si="9"/>
        <v>3071201</v>
      </c>
      <c r="H191" s="10" t="str">
        <f>VLOOKUP(VALUE(G191),[1]Danhmuc_31_3_2012!E$6:G$894,3,0)</f>
        <v>Ấp Tân Phú</v>
      </c>
      <c r="I191" s="10" t="s">
        <v>274</v>
      </c>
      <c r="J191" s="10">
        <v>3</v>
      </c>
      <c r="K191" s="10" t="str">
        <f>IFERROR(VLOOKUP(J191,dm_ts!$B$3:$C$24,2,0)," ")</f>
        <v>Cá lóc</v>
      </c>
      <c r="L191" s="10">
        <v>1000</v>
      </c>
      <c r="M191" s="10">
        <v>900</v>
      </c>
      <c r="N191" s="1">
        <v>1</v>
      </c>
      <c r="O191" s="1" t="s">
        <v>381</v>
      </c>
      <c r="P191" s="1">
        <v>0</v>
      </c>
      <c r="Q191" s="1" t="str">
        <f>IFERROR(VLOOKUP(P191,dm_ts!$G$4:$H$9,2,0)," ")</f>
        <v xml:space="preserve"> </v>
      </c>
      <c r="T191" s="1">
        <v>0.08</v>
      </c>
      <c r="U191" s="1">
        <v>40</v>
      </c>
      <c r="V191" s="1">
        <v>300</v>
      </c>
      <c r="W191" s="1">
        <v>43361</v>
      </c>
      <c r="X191" s="1">
        <v>43239</v>
      </c>
      <c r="Y191" s="1">
        <v>30</v>
      </c>
      <c r="Z191" s="1">
        <v>2</v>
      </c>
      <c r="AA191" s="1" t="str">
        <f>IFERROR(VLOOKUP(Z191,dm_ts!$G$12:$H$14,2,0)," ")</f>
        <v>Tiêu thụ nội địa</v>
      </c>
      <c r="AK191" s="1" t="str">
        <f>IFERROR(VLOOKUP(AJ191,dm_ts!$B$3:$C$24,2,0)," ")</f>
        <v xml:space="preserve"> </v>
      </c>
      <c r="AO191" s="1" t="str">
        <f t="shared" si="10"/>
        <v xml:space="preserve"> </v>
      </c>
      <c r="AQ191" s="1" t="str">
        <f>IFERROR(VLOOKUP(AP191,dm_ts!$G$4:$H$9,2,0)," ")</f>
        <v xml:space="preserve"> </v>
      </c>
      <c r="BB191" s="1" t="str">
        <f>IFERROR(VLOOKUP(BA191,dm_ts!$B$3:$C$24,2,0)," ")</f>
        <v xml:space="preserve"> </v>
      </c>
      <c r="BF191" s="1" t="str">
        <f t="shared" si="11"/>
        <v xml:space="preserve"> </v>
      </c>
      <c r="BH191" s="1" t="str">
        <f>IFERROR(VLOOKUP(BG191,dm_ts!$G$4:$H$9,2,0)," ")</f>
        <v xml:space="preserve"> </v>
      </c>
      <c r="BR191" s="1">
        <v>3</v>
      </c>
      <c r="BS191" s="1">
        <v>1</v>
      </c>
      <c r="BT191" s="1">
        <v>43299</v>
      </c>
      <c r="BU191" s="1">
        <v>43452</v>
      </c>
      <c r="BV191" s="1">
        <v>2500</v>
      </c>
      <c r="BW191" s="1">
        <v>60</v>
      </c>
      <c r="BX191" s="1">
        <v>700</v>
      </c>
    </row>
    <row r="192" spans="1:113" x14ac:dyDescent="0.2">
      <c r="A192" s="1">
        <v>894</v>
      </c>
      <c r="B192" s="1" t="str">
        <f>VLOOKUP(A192,'[1]Danh muc huyen'!B$8:C$18,2,0)</f>
        <v xml:space="preserve">Huyện Thoại Sơn </v>
      </c>
      <c r="C192" s="1">
        <v>30712</v>
      </c>
      <c r="D192" s="9">
        <v>188</v>
      </c>
      <c r="E192" s="10" t="str">
        <f>VLOOKUP(C192,[1]DanhMuc_31_03_2012!B$7:C$173,2,0)</f>
        <v>Xã Mỹ Phú Đông</v>
      </c>
      <c r="F192" s="10">
        <v>3</v>
      </c>
      <c r="G192" s="10" t="str">
        <f t="shared" si="9"/>
        <v>3071203</v>
      </c>
      <c r="H192" s="10" t="str">
        <f>VLOOKUP(VALUE(G192),[1]Danhmuc_31_3_2012!E$6:G$894,3,0)</f>
        <v>Ấp Tân Mỹ</v>
      </c>
      <c r="I192" s="10" t="s">
        <v>99</v>
      </c>
      <c r="J192" s="10">
        <v>15</v>
      </c>
      <c r="K192" s="10" t="str">
        <f>IFERROR(VLOOKUP(J192,dm_ts!$B$3:$C$24,2,0)," ")</f>
        <v>Cá khác</v>
      </c>
      <c r="L192" s="10">
        <v>1500</v>
      </c>
      <c r="M192" s="10">
        <v>1400</v>
      </c>
      <c r="N192" s="1">
        <v>1</v>
      </c>
      <c r="O192" s="1" t="s">
        <v>381</v>
      </c>
      <c r="P192" s="1">
        <v>0</v>
      </c>
      <c r="Q192" s="1" t="str">
        <f>IFERROR(VLOOKUP(P192,dm_ts!$G$4:$H$9,2,0)," ")</f>
        <v xml:space="preserve"> </v>
      </c>
      <c r="T192" s="1">
        <v>6.0000000000000001E-3</v>
      </c>
      <c r="U192" s="1">
        <v>21</v>
      </c>
      <c r="V192" s="1">
        <v>150</v>
      </c>
      <c r="W192" s="1">
        <v>43177</v>
      </c>
      <c r="X192" s="1">
        <v>43452</v>
      </c>
      <c r="Y192" s="1">
        <v>2</v>
      </c>
      <c r="Z192" s="1">
        <v>2</v>
      </c>
      <c r="AA192" s="1" t="str">
        <f>IFERROR(VLOOKUP(Z192,dm_ts!$G$12:$H$14,2,0)," ")</f>
        <v>Tiêu thụ nội địa</v>
      </c>
      <c r="AK192" s="1" t="str">
        <f>IFERROR(VLOOKUP(AJ192,dm_ts!$B$3:$C$24,2,0)," ")</f>
        <v xml:space="preserve"> </v>
      </c>
      <c r="AO192" s="1" t="str">
        <f t="shared" si="10"/>
        <v xml:space="preserve"> </v>
      </c>
      <c r="AQ192" s="1" t="str">
        <f>IFERROR(VLOOKUP(AP192,dm_ts!$G$4:$H$9,2,0)," ")</f>
        <v xml:space="preserve"> </v>
      </c>
      <c r="BB192" s="1" t="str">
        <f>IFERROR(VLOOKUP(BA192,dm_ts!$B$3:$C$24,2,0)," ")</f>
        <v xml:space="preserve"> </v>
      </c>
      <c r="BF192" s="1" t="str">
        <f t="shared" si="11"/>
        <v xml:space="preserve"> </v>
      </c>
      <c r="BH192" s="1" t="str">
        <f>IFERROR(VLOOKUP(BG192,dm_ts!$G$4:$H$9,2,0)," ")</f>
        <v xml:space="preserve"> </v>
      </c>
    </row>
    <row r="193" spans="1:113" x14ac:dyDescent="0.2">
      <c r="A193" s="1">
        <v>894</v>
      </c>
      <c r="B193" s="1" t="str">
        <f>VLOOKUP(A193,'[1]Danh muc huyen'!B$8:C$18,2,0)</f>
        <v xml:space="preserve">Huyện Thoại Sơn </v>
      </c>
      <c r="C193" s="1">
        <v>30712</v>
      </c>
      <c r="D193" s="9">
        <v>189</v>
      </c>
      <c r="E193" s="10" t="str">
        <f>VLOOKUP(C193,[1]DanhMuc_31_03_2012!B$7:C$173,2,0)</f>
        <v>Xã Mỹ Phú Đông</v>
      </c>
      <c r="F193" s="10">
        <v>3</v>
      </c>
      <c r="G193" s="10" t="str">
        <f t="shared" si="9"/>
        <v>3071203</v>
      </c>
      <c r="H193" s="10" t="str">
        <f>VLOOKUP(VALUE(G193),[1]Danhmuc_31_3_2012!E$6:G$894,3,0)</f>
        <v>Ấp Tân Mỹ</v>
      </c>
      <c r="I193" s="10" t="s">
        <v>276</v>
      </c>
      <c r="J193" s="10">
        <v>15</v>
      </c>
      <c r="K193" s="10" t="str">
        <f>IFERROR(VLOOKUP(J193,dm_ts!$B$3:$C$24,2,0)," ")</f>
        <v>Cá khác</v>
      </c>
      <c r="L193" s="10">
        <v>1500</v>
      </c>
      <c r="M193" s="10">
        <v>1400</v>
      </c>
      <c r="N193" s="1">
        <v>2</v>
      </c>
      <c r="O193" s="1" t="s">
        <v>379</v>
      </c>
      <c r="P193" s="1">
        <v>0</v>
      </c>
      <c r="Q193" s="1" t="str">
        <f>IFERROR(VLOOKUP(P193,dm_ts!$G$4:$H$9,2,0)," ")</f>
        <v xml:space="preserve"> </v>
      </c>
      <c r="T193" s="1">
        <v>6.0000000000000001E-3</v>
      </c>
      <c r="U193" s="1">
        <v>4</v>
      </c>
      <c r="V193" s="1">
        <v>200</v>
      </c>
      <c r="W193" s="1">
        <v>43299</v>
      </c>
      <c r="X193" s="1">
        <v>43239</v>
      </c>
      <c r="Y193" s="1">
        <v>1</v>
      </c>
      <c r="Z193" s="1">
        <v>2</v>
      </c>
      <c r="AA193" s="1" t="str">
        <f>IFERROR(VLOOKUP(Z193,dm_ts!$G$12:$H$14,2,0)," ")</f>
        <v>Tiêu thụ nội địa</v>
      </c>
      <c r="AK193" s="1" t="str">
        <f>IFERROR(VLOOKUP(AJ193,dm_ts!$B$3:$C$24,2,0)," ")</f>
        <v xml:space="preserve"> </v>
      </c>
      <c r="AO193" s="1" t="str">
        <f t="shared" si="10"/>
        <v xml:space="preserve"> </v>
      </c>
      <c r="AQ193" s="1" t="str">
        <f>IFERROR(VLOOKUP(AP193,dm_ts!$G$4:$H$9,2,0)," ")</f>
        <v xml:space="preserve"> </v>
      </c>
      <c r="BB193" s="1" t="str">
        <f>IFERROR(VLOOKUP(BA193,dm_ts!$B$3:$C$24,2,0)," ")</f>
        <v xml:space="preserve"> </v>
      </c>
      <c r="BF193" s="1" t="str">
        <f t="shared" si="11"/>
        <v xml:space="preserve"> </v>
      </c>
      <c r="BH193" s="1" t="str">
        <f>IFERROR(VLOOKUP(BG193,dm_ts!$G$4:$H$9,2,0)," ")</f>
        <v xml:space="preserve"> </v>
      </c>
    </row>
    <row r="194" spans="1:113" x14ac:dyDescent="0.2">
      <c r="A194" s="1">
        <v>894</v>
      </c>
      <c r="B194" s="1" t="str">
        <f>VLOOKUP(A194,'[1]Danh muc huyen'!B$8:C$18,2,0)</f>
        <v xml:space="preserve">Huyện Thoại Sơn </v>
      </c>
      <c r="C194" s="1">
        <v>30715</v>
      </c>
      <c r="D194" s="9">
        <v>190</v>
      </c>
      <c r="E194" s="10" t="str">
        <f>VLOOKUP(C194,[1]DanhMuc_31_03_2012!B$7:C$173,2,0)</f>
        <v>Xã Vọng Đông</v>
      </c>
      <c r="F194" s="10">
        <v>1</v>
      </c>
      <c r="G194" s="10" t="str">
        <f t="shared" si="9"/>
        <v>3071501</v>
      </c>
      <c r="H194" s="10" t="str">
        <f>VLOOKUP(VALUE(G194),[1]Danhmuc_31_3_2012!E$6:G$894,3,0)</f>
        <v>Ấp Sơn Tân</v>
      </c>
      <c r="I194" s="10" t="s">
        <v>94</v>
      </c>
      <c r="J194" s="10">
        <v>6</v>
      </c>
      <c r="K194" s="10" t="str">
        <f>IFERROR(VLOOKUP(J194,dm_ts!$B$3:$C$24,2,0)," ")</f>
        <v>Cá trê</v>
      </c>
      <c r="L194" s="10">
        <v>3000</v>
      </c>
      <c r="M194" s="10">
        <v>2000</v>
      </c>
      <c r="N194" s="1">
        <v>2</v>
      </c>
      <c r="O194" s="1" t="s">
        <v>379</v>
      </c>
      <c r="P194" s="1">
        <v>0</v>
      </c>
      <c r="Q194" s="1" t="str">
        <f>IFERROR(VLOOKUP(P194,dm_ts!$G$4:$H$9,2,0)," ")</f>
        <v xml:space="preserve"> </v>
      </c>
      <c r="T194" s="1">
        <v>0.04</v>
      </c>
      <c r="U194" s="1">
        <v>15</v>
      </c>
      <c r="V194" s="1">
        <v>150</v>
      </c>
      <c r="W194" s="1">
        <v>43391</v>
      </c>
      <c r="X194" s="1">
        <v>43150</v>
      </c>
      <c r="Y194" s="1">
        <v>0.9</v>
      </c>
      <c r="Z194" s="1">
        <v>2</v>
      </c>
      <c r="AA194" s="1" t="str">
        <f>IFERROR(VLOOKUP(Z194,dm_ts!$G$12:$H$14,2,0)," ")</f>
        <v>Tiêu thụ nội địa</v>
      </c>
      <c r="AK194" s="1" t="str">
        <f>IFERROR(VLOOKUP(AJ194,dm_ts!$B$3:$C$24,2,0)," ")</f>
        <v xml:space="preserve"> </v>
      </c>
      <c r="AO194" s="1" t="str">
        <f t="shared" si="10"/>
        <v xml:space="preserve"> </v>
      </c>
      <c r="AQ194" s="1" t="str">
        <f>IFERROR(VLOOKUP(AP194,dm_ts!$G$4:$H$9,2,0)," ")</f>
        <v xml:space="preserve"> </v>
      </c>
      <c r="BB194" s="1" t="str">
        <f>IFERROR(VLOOKUP(BA194,dm_ts!$B$3:$C$24,2,0)," ")</f>
        <v xml:space="preserve"> </v>
      </c>
      <c r="BF194" s="1" t="str">
        <f t="shared" si="11"/>
        <v xml:space="preserve"> </v>
      </c>
      <c r="BH194" s="1" t="str">
        <f>IFERROR(VLOOKUP(BG194,dm_ts!$G$4:$H$9,2,0)," ")</f>
        <v xml:space="preserve"> </v>
      </c>
      <c r="BR194" s="1">
        <v>6</v>
      </c>
      <c r="BS194" s="1">
        <v>2</v>
      </c>
      <c r="BT194" s="1">
        <v>43299</v>
      </c>
      <c r="BU194" s="1">
        <v>43452</v>
      </c>
      <c r="BV194" s="1">
        <v>2000</v>
      </c>
      <c r="BW194" s="1">
        <v>1</v>
      </c>
      <c r="BX194" s="1">
        <v>500</v>
      </c>
    </row>
    <row r="195" spans="1:113" x14ac:dyDescent="0.2">
      <c r="A195" s="1">
        <v>894</v>
      </c>
      <c r="B195" s="1" t="str">
        <f>VLOOKUP(A195,'[1]Danh muc huyen'!B$8:C$18,2,0)</f>
        <v xml:space="preserve">Huyện Thoại Sơn </v>
      </c>
      <c r="C195" s="1">
        <v>30715</v>
      </c>
      <c r="D195" s="9">
        <v>191</v>
      </c>
      <c r="E195" s="10" t="str">
        <f>VLOOKUP(C195,[1]DanhMuc_31_03_2012!B$7:C$173,2,0)</f>
        <v>Xã Vọng Đông</v>
      </c>
      <c r="F195" s="10">
        <v>3</v>
      </c>
      <c r="G195" s="10" t="str">
        <f t="shared" si="9"/>
        <v>3071503</v>
      </c>
      <c r="H195" s="10" t="str">
        <f>VLOOKUP(VALUE(G195),[1]Danhmuc_31_3_2012!E$6:G$894,3,0)</f>
        <v>Ấp Sơn Thành</v>
      </c>
      <c r="I195" s="10" t="s">
        <v>277</v>
      </c>
      <c r="J195" s="10">
        <v>15</v>
      </c>
      <c r="K195" s="10" t="str">
        <f>IFERROR(VLOOKUP(J195,dm_ts!$B$3:$C$24,2,0)," ")</f>
        <v>Cá khác</v>
      </c>
      <c r="L195" s="10">
        <v>10000</v>
      </c>
      <c r="M195" s="10">
        <v>6000</v>
      </c>
      <c r="N195" s="1">
        <v>2</v>
      </c>
      <c r="O195" s="1" t="s">
        <v>379</v>
      </c>
      <c r="P195" s="1">
        <v>0</v>
      </c>
      <c r="Q195" s="1" t="str">
        <f>IFERROR(VLOOKUP(P195,dm_ts!$G$4:$H$9,2,0)," ")</f>
        <v xml:space="preserve"> </v>
      </c>
      <c r="T195" s="1">
        <v>8</v>
      </c>
      <c r="U195" s="1">
        <v>30</v>
      </c>
      <c r="V195" s="1">
        <v>30</v>
      </c>
      <c r="W195" s="1">
        <v>43269</v>
      </c>
      <c r="X195" s="1">
        <v>43178</v>
      </c>
      <c r="Y195" s="1">
        <v>2.2000000000000002</v>
      </c>
      <c r="Z195" s="1">
        <v>3</v>
      </c>
      <c r="AA195" s="1" t="str">
        <f>IFERROR(VLOOKUP(Z195,dm_ts!$G$12:$H$14,2,0)," ")</f>
        <v xml:space="preserve">Không xác định </v>
      </c>
      <c r="AK195" s="1" t="str">
        <f>IFERROR(VLOOKUP(AJ195,dm_ts!$B$3:$C$24,2,0)," ")</f>
        <v xml:space="preserve"> </v>
      </c>
      <c r="AO195" s="1" t="str">
        <f t="shared" si="10"/>
        <v xml:space="preserve"> </v>
      </c>
      <c r="AQ195" s="1" t="str">
        <f>IFERROR(VLOOKUP(AP195,dm_ts!$G$4:$H$9,2,0)," ")</f>
        <v xml:space="preserve"> </v>
      </c>
      <c r="BB195" s="1" t="str">
        <f>IFERROR(VLOOKUP(BA195,dm_ts!$B$3:$C$24,2,0)," ")</f>
        <v xml:space="preserve"> </v>
      </c>
      <c r="BF195" s="1" t="str">
        <f t="shared" si="11"/>
        <v xml:space="preserve"> </v>
      </c>
      <c r="BH195" s="1" t="str">
        <f>IFERROR(VLOOKUP(BG195,dm_ts!$G$4:$H$9,2,0)," ")</f>
        <v xml:space="preserve"> </v>
      </c>
      <c r="BR195" s="1">
        <v>15</v>
      </c>
      <c r="BS195" s="1">
        <v>2</v>
      </c>
      <c r="BT195" s="1">
        <v>43330</v>
      </c>
      <c r="BU195" s="1">
        <v>43119</v>
      </c>
      <c r="BV195" s="1">
        <v>6000</v>
      </c>
      <c r="BW195" s="1">
        <v>3.5</v>
      </c>
      <c r="BX195" s="1">
        <v>250</v>
      </c>
    </row>
    <row r="196" spans="1:113" x14ac:dyDescent="0.2">
      <c r="A196" s="1">
        <v>894</v>
      </c>
      <c r="B196" s="1" t="str">
        <f>VLOOKUP(A196,'[1]Danh muc huyen'!B$8:C$18,2,0)</f>
        <v xml:space="preserve">Huyện Thoại Sơn </v>
      </c>
      <c r="C196" s="1">
        <v>30715</v>
      </c>
      <c r="D196" s="9">
        <v>192</v>
      </c>
      <c r="E196" s="10" t="str">
        <f>VLOOKUP(C196,[1]DanhMuc_31_03_2012!B$7:C$173,2,0)</f>
        <v>Xã Vọng Đông</v>
      </c>
      <c r="F196" s="10">
        <v>3</v>
      </c>
      <c r="G196" s="10" t="str">
        <f t="shared" si="9"/>
        <v>3071503</v>
      </c>
      <c r="H196" s="10" t="str">
        <f>VLOOKUP(VALUE(G196),[1]Danhmuc_31_3_2012!E$6:G$894,3,0)</f>
        <v>Ấp Sơn Thành</v>
      </c>
      <c r="I196" s="10" t="s">
        <v>278</v>
      </c>
      <c r="J196" s="10">
        <v>1</v>
      </c>
      <c r="K196" s="10" t="str">
        <f>IFERROR(VLOOKUP(J196,dm_ts!$B$3:$C$24,2,0)," ")</f>
        <v>Cá tra</v>
      </c>
      <c r="L196" s="10">
        <v>1500</v>
      </c>
      <c r="M196" s="10">
        <v>1000</v>
      </c>
      <c r="N196" s="1">
        <v>2</v>
      </c>
      <c r="O196" s="1" t="s">
        <v>379</v>
      </c>
      <c r="P196" s="1">
        <v>0</v>
      </c>
      <c r="Q196" s="1" t="str">
        <f>IFERROR(VLOOKUP(P196,dm_ts!$G$4:$H$9,2,0)," ")</f>
        <v xml:space="preserve"> </v>
      </c>
      <c r="T196" s="1">
        <v>0.03</v>
      </c>
      <c r="U196" s="1">
        <v>14</v>
      </c>
      <c r="V196" s="1">
        <v>1700</v>
      </c>
      <c r="W196" s="1">
        <v>43118</v>
      </c>
      <c r="X196" s="1">
        <v>43452</v>
      </c>
      <c r="Y196" s="1">
        <v>1.2</v>
      </c>
      <c r="Z196" s="1">
        <v>2</v>
      </c>
      <c r="AA196" s="1" t="str">
        <f>IFERROR(VLOOKUP(Z196,dm_ts!$G$12:$H$14,2,0)," ")</f>
        <v>Tiêu thụ nội địa</v>
      </c>
      <c r="AK196" s="1" t="str">
        <f>IFERROR(VLOOKUP(AJ196,dm_ts!$B$3:$C$24,2,0)," ")</f>
        <v xml:space="preserve"> </v>
      </c>
      <c r="AO196" s="1" t="str">
        <f t="shared" si="10"/>
        <v xml:space="preserve"> </v>
      </c>
      <c r="AQ196" s="1" t="str">
        <f>IFERROR(VLOOKUP(AP196,dm_ts!$G$4:$H$9,2,0)," ")</f>
        <v xml:space="preserve"> </v>
      </c>
      <c r="BB196" s="1" t="str">
        <f>IFERROR(VLOOKUP(BA196,dm_ts!$B$3:$C$24,2,0)," ")</f>
        <v xml:space="preserve"> </v>
      </c>
      <c r="BF196" s="1" t="str">
        <f t="shared" si="11"/>
        <v xml:space="preserve"> </v>
      </c>
      <c r="BH196" s="1" t="str">
        <f>IFERROR(VLOOKUP(BG196,dm_ts!$G$4:$H$9,2,0)," ")</f>
        <v xml:space="preserve"> </v>
      </c>
      <c r="DF196" s="1">
        <v>1500</v>
      </c>
      <c r="DG196" s="1">
        <v>1000</v>
      </c>
      <c r="DH196" s="1">
        <v>1</v>
      </c>
      <c r="DI196" s="1">
        <v>2</v>
      </c>
    </row>
    <row r="197" spans="1:113" x14ac:dyDescent="0.2">
      <c r="A197" s="1">
        <v>894</v>
      </c>
      <c r="B197" s="1" t="str">
        <f>VLOOKUP(A197,'[1]Danh muc huyen'!B$8:C$18,2,0)</f>
        <v xml:space="preserve">Huyện Thoại Sơn </v>
      </c>
      <c r="C197" s="1">
        <v>30715</v>
      </c>
      <c r="D197" s="9">
        <v>193</v>
      </c>
      <c r="E197" s="10" t="str">
        <f>VLOOKUP(C197,[1]DanhMuc_31_03_2012!B$7:C$173,2,0)</f>
        <v>Xã Vọng Đông</v>
      </c>
      <c r="F197" s="10">
        <v>5</v>
      </c>
      <c r="G197" s="10" t="str">
        <f t="shared" si="9"/>
        <v>3071505</v>
      </c>
      <c r="H197" s="10" t="str">
        <f>VLOOKUP(VALUE(G197),[1]Danhmuc_31_3_2012!E$6:G$894,3,0)</f>
        <v>Ấp Sơn Lập</v>
      </c>
      <c r="I197" s="10" t="s">
        <v>279</v>
      </c>
      <c r="J197" s="10">
        <v>5</v>
      </c>
      <c r="K197" s="10" t="str">
        <f>IFERROR(VLOOKUP(J197,dm_ts!$B$3:$C$24,2,0)," ")</f>
        <v>Cá điều hồng</v>
      </c>
      <c r="L197" s="10">
        <v>7500</v>
      </c>
      <c r="M197" s="10">
        <v>5000</v>
      </c>
      <c r="N197" s="1">
        <v>3</v>
      </c>
      <c r="O197" s="1" t="s">
        <v>378</v>
      </c>
      <c r="P197" s="1">
        <v>0</v>
      </c>
      <c r="Q197" s="1" t="str">
        <f>IFERROR(VLOOKUP(P197,dm_ts!$G$4:$H$9,2,0)," ")</f>
        <v xml:space="preserve"> </v>
      </c>
      <c r="T197" s="1">
        <v>7.0000000000000007E-2</v>
      </c>
      <c r="U197" s="1">
        <v>16</v>
      </c>
      <c r="V197" s="1">
        <v>300</v>
      </c>
      <c r="W197" s="1" t="s">
        <v>280</v>
      </c>
      <c r="X197" s="1">
        <v>43239</v>
      </c>
      <c r="Y197" s="1">
        <v>2.5</v>
      </c>
      <c r="Z197" s="1">
        <v>2</v>
      </c>
      <c r="AA197" s="1" t="str">
        <f>IFERROR(VLOOKUP(Z197,dm_ts!$G$12:$H$14,2,0)," ")</f>
        <v>Tiêu thụ nội địa</v>
      </c>
      <c r="AK197" s="1" t="str">
        <f>IFERROR(VLOOKUP(AJ197,dm_ts!$B$3:$C$24,2,0)," ")</f>
        <v xml:space="preserve"> </v>
      </c>
      <c r="AO197" s="1" t="str">
        <f t="shared" si="10"/>
        <v xml:space="preserve"> </v>
      </c>
      <c r="AQ197" s="1" t="str">
        <f>IFERROR(VLOOKUP(AP197,dm_ts!$G$4:$H$9,2,0)," ")</f>
        <v xml:space="preserve"> </v>
      </c>
      <c r="BB197" s="1" t="str">
        <f>IFERROR(VLOOKUP(BA197,dm_ts!$B$3:$C$24,2,0)," ")</f>
        <v xml:space="preserve"> </v>
      </c>
      <c r="BF197" s="1" t="str">
        <f t="shared" si="11"/>
        <v xml:space="preserve"> </v>
      </c>
      <c r="BH197" s="1" t="str">
        <f>IFERROR(VLOOKUP(BG197,dm_ts!$G$4:$H$9,2,0)," ")</f>
        <v xml:space="preserve"> </v>
      </c>
      <c r="BR197" s="1">
        <v>5</v>
      </c>
      <c r="BS197" s="1">
        <v>3</v>
      </c>
      <c r="BT197" s="1">
        <v>43299</v>
      </c>
      <c r="BU197" s="1">
        <v>43119</v>
      </c>
      <c r="BV197" s="1">
        <v>500</v>
      </c>
      <c r="BW197" s="1">
        <v>1.7</v>
      </c>
      <c r="BX197" s="1">
        <v>700</v>
      </c>
    </row>
    <row r="198" spans="1:113" x14ac:dyDescent="0.2">
      <c r="A198" s="1">
        <v>894</v>
      </c>
      <c r="B198" s="1" t="str">
        <f>VLOOKUP(A198,'[1]Danh muc huyen'!B$8:C$18,2,0)</f>
        <v xml:space="preserve">Huyện Thoại Sơn </v>
      </c>
      <c r="C198" s="1">
        <v>30715</v>
      </c>
      <c r="D198" s="9">
        <v>194</v>
      </c>
      <c r="E198" s="10" t="str">
        <f>VLOOKUP(C198,[1]DanhMuc_31_03_2012!B$7:C$173,2,0)</f>
        <v>Xã Vọng Đông</v>
      </c>
      <c r="F198" s="10">
        <v>5</v>
      </c>
      <c r="G198" s="10" t="str">
        <f t="shared" si="9"/>
        <v>3071505</v>
      </c>
      <c r="H198" s="10" t="str">
        <f>VLOOKUP(VALUE(G198),[1]Danhmuc_31_3_2012!E$6:G$894,3,0)</f>
        <v>Ấp Sơn Lập</v>
      </c>
      <c r="I198" s="10" t="s">
        <v>120</v>
      </c>
      <c r="J198" s="10">
        <v>5</v>
      </c>
      <c r="K198" s="10" t="str">
        <f>IFERROR(VLOOKUP(J198,dm_ts!$B$3:$C$24,2,0)," ")</f>
        <v>Cá điều hồng</v>
      </c>
      <c r="L198" s="10">
        <v>7000</v>
      </c>
      <c r="M198" s="10">
        <v>5000</v>
      </c>
      <c r="N198" s="1">
        <v>3</v>
      </c>
      <c r="O198" s="1" t="s">
        <v>378</v>
      </c>
      <c r="P198" s="1">
        <v>0</v>
      </c>
      <c r="Q198" s="1" t="str">
        <f>IFERROR(VLOOKUP(P198,dm_ts!$G$4:$H$9,2,0)," ")</f>
        <v xml:space="preserve"> </v>
      </c>
      <c r="T198" s="1">
        <v>0.1</v>
      </c>
      <c r="U198" s="1">
        <v>20</v>
      </c>
      <c r="V198" s="1">
        <v>100</v>
      </c>
      <c r="W198" s="1">
        <v>43269</v>
      </c>
      <c r="X198" s="1">
        <v>43150</v>
      </c>
      <c r="Y198" s="1">
        <v>3.5</v>
      </c>
      <c r="Z198" s="1">
        <v>2</v>
      </c>
      <c r="AA198" s="1" t="str">
        <f>IFERROR(VLOOKUP(Z198,dm_ts!$G$12:$H$14,2,0)," ")</f>
        <v>Tiêu thụ nội địa</v>
      </c>
      <c r="AK198" s="1" t="str">
        <f>IFERROR(VLOOKUP(AJ198,dm_ts!$B$3:$C$24,2,0)," ")</f>
        <v xml:space="preserve"> </v>
      </c>
      <c r="AO198" s="1" t="str">
        <f t="shared" si="10"/>
        <v xml:space="preserve"> </v>
      </c>
      <c r="AQ198" s="1" t="str">
        <f>IFERROR(VLOOKUP(AP198,dm_ts!$G$4:$H$9,2,0)," ")</f>
        <v xml:space="preserve"> </v>
      </c>
      <c r="BB198" s="1" t="str">
        <f>IFERROR(VLOOKUP(BA198,dm_ts!$B$3:$C$24,2,0)," ")</f>
        <v xml:space="preserve"> </v>
      </c>
      <c r="BF198" s="1" t="str">
        <f t="shared" si="11"/>
        <v xml:space="preserve"> </v>
      </c>
      <c r="BH198" s="1" t="str">
        <f>IFERROR(VLOOKUP(BG198,dm_ts!$G$4:$H$9,2,0)," ")</f>
        <v xml:space="preserve"> </v>
      </c>
      <c r="BR198" s="1">
        <v>5</v>
      </c>
      <c r="BS198" s="1">
        <v>3</v>
      </c>
      <c r="BT198" s="1">
        <v>43299</v>
      </c>
      <c r="BU198" s="1">
        <v>43453</v>
      </c>
      <c r="BV198" s="1">
        <v>5000</v>
      </c>
      <c r="BW198" s="1">
        <v>2.5</v>
      </c>
      <c r="BX198" s="1">
        <v>900</v>
      </c>
    </row>
    <row r="199" spans="1:113" x14ac:dyDescent="0.2">
      <c r="A199" s="1">
        <v>894</v>
      </c>
      <c r="B199" s="1" t="str">
        <f>VLOOKUP(A199,'[1]Danh muc huyen'!B$8:C$18,2,0)</f>
        <v xml:space="preserve">Huyện Thoại Sơn </v>
      </c>
      <c r="C199" s="1">
        <v>30715</v>
      </c>
      <c r="D199" s="9">
        <v>195</v>
      </c>
      <c r="E199" s="10" t="str">
        <f>VLOOKUP(C199,[1]DanhMuc_31_03_2012!B$7:C$173,2,0)</f>
        <v>Xã Vọng Đông</v>
      </c>
      <c r="F199" s="10">
        <v>7</v>
      </c>
      <c r="G199" s="10" t="str">
        <f t="shared" si="9"/>
        <v>3071507</v>
      </c>
      <c r="H199" s="10" t="str">
        <f>VLOOKUP(VALUE(G199),[1]Danhmuc_31_3_2012!E$6:G$894,3,0)</f>
        <v>Ấp Sơn Hòa</v>
      </c>
      <c r="I199" s="10" t="s">
        <v>282</v>
      </c>
      <c r="J199" s="10">
        <v>4</v>
      </c>
      <c r="K199" s="10" t="str">
        <f>IFERROR(VLOOKUP(J199,dm_ts!$B$3:$C$24,2,0)," ")</f>
        <v>Cá rô phi</v>
      </c>
      <c r="L199" s="10">
        <v>7000</v>
      </c>
      <c r="M199" s="10">
        <v>5000</v>
      </c>
      <c r="N199" s="1">
        <v>3</v>
      </c>
      <c r="O199" s="1" t="s">
        <v>378</v>
      </c>
      <c r="P199" s="1">
        <v>0</v>
      </c>
      <c r="Q199" s="1" t="str">
        <f>IFERROR(VLOOKUP(P199,dm_ts!$G$4:$H$9,2,0)," ")</f>
        <v xml:space="preserve"> </v>
      </c>
      <c r="T199" s="1">
        <v>0.12</v>
      </c>
      <c r="U199" s="1">
        <v>15</v>
      </c>
      <c r="V199" s="1">
        <v>500</v>
      </c>
      <c r="W199" s="1">
        <v>43299</v>
      </c>
      <c r="X199" s="1">
        <v>43119</v>
      </c>
      <c r="Y199" s="1">
        <v>2</v>
      </c>
      <c r="Z199" s="1">
        <v>2</v>
      </c>
      <c r="AA199" s="1" t="str">
        <f>IFERROR(VLOOKUP(Z199,dm_ts!$G$12:$H$14,2,0)," ")</f>
        <v>Tiêu thụ nội địa</v>
      </c>
      <c r="AK199" s="1" t="str">
        <f>IFERROR(VLOOKUP(AJ199,dm_ts!$B$3:$C$24,2,0)," ")</f>
        <v xml:space="preserve"> </v>
      </c>
      <c r="AO199" s="1" t="str">
        <f t="shared" si="10"/>
        <v xml:space="preserve"> </v>
      </c>
      <c r="AQ199" s="1" t="str">
        <f>IFERROR(VLOOKUP(AP199,dm_ts!$G$4:$H$9,2,0)," ")</f>
        <v xml:space="preserve"> </v>
      </c>
      <c r="BB199" s="1" t="str">
        <f>IFERROR(VLOOKUP(BA199,dm_ts!$B$3:$C$24,2,0)," ")</f>
        <v xml:space="preserve"> </v>
      </c>
      <c r="BF199" s="1" t="str">
        <f t="shared" si="11"/>
        <v xml:space="preserve"> </v>
      </c>
      <c r="BH199" s="1" t="str">
        <f>IFERROR(VLOOKUP(BG199,dm_ts!$G$4:$H$9,2,0)," ")</f>
        <v xml:space="preserve"> </v>
      </c>
      <c r="BR199" s="1">
        <v>4</v>
      </c>
      <c r="BS199" s="1">
        <v>3</v>
      </c>
      <c r="BT199" s="1">
        <v>43299</v>
      </c>
      <c r="BU199" s="1">
        <v>43452</v>
      </c>
      <c r="BV199" s="1">
        <v>5000</v>
      </c>
      <c r="BW199" s="1">
        <v>3</v>
      </c>
      <c r="BX199" s="1">
        <v>800</v>
      </c>
    </row>
    <row r="200" spans="1:113" x14ac:dyDescent="0.2">
      <c r="A200" s="1">
        <v>894</v>
      </c>
      <c r="B200" s="1" t="str">
        <f>VLOOKUP(A200,'[1]Danh muc huyen'!B$8:C$18,2,0)</f>
        <v xml:space="preserve">Huyện Thoại Sơn </v>
      </c>
      <c r="C200" s="1">
        <v>30715</v>
      </c>
      <c r="D200" s="9">
        <v>196</v>
      </c>
      <c r="E200" s="10" t="str">
        <f>VLOOKUP(C200,[1]DanhMuc_31_03_2012!B$7:C$173,2,0)</f>
        <v>Xã Vọng Đông</v>
      </c>
      <c r="F200" s="10">
        <v>7</v>
      </c>
      <c r="G200" s="10" t="str">
        <f t="shared" si="9"/>
        <v>3071507</v>
      </c>
      <c r="H200" s="10" t="str">
        <f>VLOOKUP(VALUE(G200),[1]Danhmuc_31_3_2012!E$6:G$894,3,0)</f>
        <v>Ấp Sơn Hòa</v>
      </c>
      <c r="I200" s="10" t="s">
        <v>281</v>
      </c>
      <c r="J200" s="10">
        <v>1</v>
      </c>
      <c r="K200" s="10" t="str">
        <f>IFERROR(VLOOKUP(J200,dm_ts!$B$3:$C$24,2,0)," ")</f>
        <v>Cá tra</v>
      </c>
      <c r="L200" s="10">
        <v>3000</v>
      </c>
      <c r="M200" s="10">
        <v>2000</v>
      </c>
      <c r="N200" s="1">
        <v>2</v>
      </c>
      <c r="O200" s="1" t="s">
        <v>379</v>
      </c>
      <c r="P200" s="1">
        <v>0</v>
      </c>
      <c r="Q200" s="1" t="str">
        <f>IFERROR(VLOOKUP(P200,dm_ts!$G$4:$H$9,2,0)," ")</f>
        <v xml:space="preserve"> </v>
      </c>
      <c r="T200" s="1">
        <v>0.04</v>
      </c>
      <c r="U200" s="1">
        <v>13</v>
      </c>
      <c r="V200" s="1">
        <v>1</v>
      </c>
      <c r="W200" s="1">
        <v>43422</v>
      </c>
      <c r="X200" s="1">
        <v>43270</v>
      </c>
      <c r="Y200" s="1">
        <v>2</v>
      </c>
      <c r="Z200" s="1">
        <v>2</v>
      </c>
      <c r="AA200" s="1" t="str">
        <f>IFERROR(VLOOKUP(Z200,dm_ts!$G$12:$H$14,2,0)," ")</f>
        <v>Tiêu thụ nội địa</v>
      </c>
      <c r="AK200" s="1" t="str">
        <f>IFERROR(VLOOKUP(AJ200,dm_ts!$B$3:$C$24,2,0)," ")</f>
        <v xml:space="preserve"> </v>
      </c>
      <c r="AO200" s="1" t="str">
        <f t="shared" si="10"/>
        <v xml:space="preserve"> </v>
      </c>
      <c r="AQ200" s="1" t="str">
        <f>IFERROR(VLOOKUP(AP200,dm_ts!$G$4:$H$9,2,0)," ")</f>
        <v xml:space="preserve"> </v>
      </c>
      <c r="BB200" s="1" t="str">
        <f>IFERROR(VLOOKUP(BA200,dm_ts!$B$3:$C$24,2,0)," ")</f>
        <v xml:space="preserve"> </v>
      </c>
      <c r="BF200" s="1" t="str">
        <f t="shared" si="11"/>
        <v xml:space="preserve"> </v>
      </c>
      <c r="BH200" s="1" t="str">
        <f>IFERROR(VLOOKUP(BG200,dm_ts!$G$4:$H$9,2,0)," ")</f>
        <v xml:space="preserve"> </v>
      </c>
      <c r="BR200" s="1">
        <v>1</v>
      </c>
      <c r="BS200" s="1">
        <v>2</v>
      </c>
      <c r="BT200" s="1">
        <v>43299</v>
      </c>
      <c r="BU200" s="1">
        <v>43452</v>
      </c>
      <c r="BV200" s="1">
        <v>2000</v>
      </c>
      <c r="BW200" s="1">
        <v>1.5</v>
      </c>
      <c r="BX200" s="1">
        <v>2000</v>
      </c>
      <c r="BZ200" s="1">
        <v>1</v>
      </c>
      <c r="CA200" s="1">
        <v>2</v>
      </c>
      <c r="CB200" s="1">
        <v>43330</v>
      </c>
      <c r="CC200" s="1">
        <v>43178</v>
      </c>
      <c r="CD200" s="1">
        <v>1500</v>
      </c>
      <c r="CE200" s="1">
        <v>1</v>
      </c>
      <c r="CF200" s="1">
        <v>2000</v>
      </c>
      <c r="DF200" s="1">
        <v>5500</v>
      </c>
      <c r="DG200" s="1">
        <v>3500</v>
      </c>
      <c r="DH200" s="1">
        <v>2</v>
      </c>
      <c r="DI200" s="1">
        <v>2</v>
      </c>
    </row>
    <row r="201" spans="1:113" x14ac:dyDescent="0.2">
      <c r="A201" s="1">
        <v>894</v>
      </c>
      <c r="B201" s="1" t="str">
        <f>VLOOKUP(A201,'[1]Danh muc huyen'!B$8:C$18,2,0)</f>
        <v xml:space="preserve">Huyện Thoại Sơn </v>
      </c>
      <c r="C201" s="1">
        <v>30715</v>
      </c>
      <c r="D201" s="9">
        <v>197</v>
      </c>
      <c r="E201" s="10" t="str">
        <f>VLOOKUP(C201,[1]DanhMuc_31_03_2012!B$7:C$173,2,0)</f>
        <v>Xã Vọng Đông</v>
      </c>
      <c r="F201" s="10">
        <v>7</v>
      </c>
      <c r="G201" s="10" t="str">
        <f t="shared" si="9"/>
        <v>3071507</v>
      </c>
      <c r="H201" s="10" t="str">
        <f>VLOOKUP(VALUE(G201),[1]Danhmuc_31_3_2012!E$6:G$894,3,0)</f>
        <v>Ấp Sơn Hòa</v>
      </c>
      <c r="I201" s="10" t="s">
        <v>285</v>
      </c>
      <c r="J201" s="10">
        <v>5</v>
      </c>
      <c r="K201" s="10" t="str">
        <f>IFERROR(VLOOKUP(J201,dm_ts!$B$3:$C$24,2,0)," ")</f>
        <v>Cá điều hồng</v>
      </c>
      <c r="L201" s="10">
        <v>4000</v>
      </c>
      <c r="M201" s="10">
        <v>3000</v>
      </c>
      <c r="N201" s="1">
        <v>3</v>
      </c>
      <c r="O201" s="1" t="s">
        <v>378</v>
      </c>
      <c r="P201" s="1">
        <v>0</v>
      </c>
      <c r="Q201" s="1" t="str">
        <f>IFERROR(VLOOKUP(P201,dm_ts!$G$4:$H$9,2,0)," ")</f>
        <v xml:space="preserve"> </v>
      </c>
      <c r="T201" s="1">
        <v>0.04</v>
      </c>
      <c r="U201" s="1">
        <v>12</v>
      </c>
      <c r="V201" s="1">
        <v>200</v>
      </c>
      <c r="W201" s="1">
        <v>43391</v>
      </c>
      <c r="X201" s="1">
        <v>43239</v>
      </c>
      <c r="Y201" s="1">
        <v>1.2</v>
      </c>
      <c r="Z201" s="1">
        <v>2</v>
      </c>
      <c r="AA201" s="1" t="str">
        <f>IFERROR(VLOOKUP(Z201,dm_ts!$G$12:$H$14,2,0)," ")</f>
        <v>Tiêu thụ nội địa</v>
      </c>
      <c r="AK201" s="1" t="str">
        <f>IFERROR(VLOOKUP(AJ201,dm_ts!$B$3:$C$24,2,0)," ")</f>
        <v xml:space="preserve"> </v>
      </c>
      <c r="AO201" s="1" t="str">
        <f t="shared" si="10"/>
        <v xml:space="preserve"> </v>
      </c>
      <c r="AQ201" s="1" t="str">
        <f>IFERROR(VLOOKUP(AP201,dm_ts!$G$4:$H$9,2,0)," ")</f>
        <v xml:space="preserve"> </v>
      </c>
      <c r="BB201" s="1" t="str">
        <f>IFERROR(VLOOKUP(BA201,dm_ts!$B$3:$C$24,2,0)," ")</f>
        <v xml:space="preserve"> </v>
      </c>
      <c r="BF201" s="1" t="str">
        <f t="shared" si="11"/>
        <v xml:space="preserve"> </v>
      </c>
      <c r="BH201" s="1" t="str">
        <f>IFERROR(VLOOKUP(BG201,dm_ts!$G$4:$H$9,2,0)," ")</f>
        <v xml:space="preserve"> </v>
      </c>
      <c r="BR201" s="1">
        <v>5</v>
      </c>
      <c r="BS201" s="1">
        <v>3</v>
      </c>
      <c r="BT201" s="1">
        <v>43299</v>
      </c>
      <c r="BU201" s="1">
        <v>43452</v>
      </c>
      <c r="BV201" s="1">
        <v>3000</v>
      </c>
      <c r="BW201" s="1">
        <v>1.2</v>
      </c>
      <c r="BX201" s="1">
        <v>900</v>
      </c>
    </row>
    <row r="202" spans="1:113" x14ac:dyDescent="0.2">
      <c r="A202" s="1">
        <v>894</v>
      </c>
      <c r="B202" s="1" t="str">
        <f>VLOOKUP(A202,'[1]Danh muc huyen'!B$8:C$18,2,0)</f>
        <v xml:space="preserve">Huyện Thoại Sơn </v>
      </c>
      <c r="C202" s="1">
        <v>30715</v>
      </c>
      <c r="D202" s="9">
        <v>198</v>
      </c>
      <c r="E202" s="10" t="str">
        <f>VLOOKUP(C202,[1]DanhMuc_31_03_2012!B$7:C$173,2,0)</f>
        <v>Xã Vọng Đông</v>
      </c>
      <c r="F202" s="10">
        <v>7</v>
      </c>
      <c r="G202" s="10" t="str">
        <f t="shared" si="9"/>
        <v>3071507</v>
      </c>
      <c r="H202" s="10" t="str">
        <f>VLOOKUP(VALUE(G202),[1]Danhmuc_31_3_2012!E$6:G$894,3,0)</f>
        <v>Ấp Sơn Hòa</v>
      </c>
      <c r="I202" s="10" t="s">
        <v>284</v>
      </c>
      <c r="J202" s="10">
        <v>1</v>
      </c>
      <c r="K202" s="10" t="str">
        <f>IFERROR(VLOOKUP(J202,dm_ts!$B$3:$C$24,2,0)," ")</f>
        <v>Cá tra</v>
      </c>
      <c r="L202" s="10">
        <v>7000</v>
      </c>
      <c r="M202" s="10">
        <v>5000</v>
      </c>
      <c r="N202" s="1">
        <v>2</v>
      </c>
      <c r="O202" s="1" t="s">
        <v>379</v>
      </c>
      <c r="P202" s="1">
        <v>0</v>
      </c>
      <c r="Q202" s="1" t="str">
        <f>IFERROR(VLOOKUP(P202,dm_ts!$G$4:$H$9,2,0)," ")</f>
        <v xml:space="preserve"> </v>
      </c>
      <c r="T202" s="1">
        <v>5</v>
      </c>
      <c r="U202" s="1">
        <v>20</v>
      </c>
      <c r="V202" s="1">
        <v>1200</v>
      </c>
      <c r="W202" s="1">
        <v>43238</v>
      </c>
      <c r="X202" s="1">
        <v>43452</v>
      </c>
      <c r="Y202" s="1">
        <v>3</v>
      </c>
      <c r="Z202" s="1">
        <v>2</v>
      </c>
      <c r="AA202" s="1" t="str">
        <f>IFERROR(VLOOKUP(Z202,dm_ts!$G$12:$H$14,2,0)," ")</f>
        <v>Tiêu thụ nội địa</v>
      </c>
      <c r="AK202" s="1" t="str">
        <f>IFERROR(VLOOKUP(AJ202,dm_ts!$B$3:$C$24,2,0)," ")</f>
        <v xml:space="preserve"> </v>
      </c>
      <c r="AO202" s="1" t="str">
        <f t="shared" si="10"/>
        <v xml:space="preserve"> </v>
      </c>
      <c r="AQ202" s="1" t="str">
        <f>IFERROR(VLOOKUP(AP202,dm_ts!$G$4:$H$9,2,0)," ")</f>
        <v xml:space="preserve"> </v>
      </c>
      <c r="BB202" s="1" t="str">
        <f>IFERROR(VLOOKUP(BA202,dm_ts!$B$3:$C$24,2,0)," ")</f>
        <v xml:space="preserve"> </v>
      </c>
      <c r="BF202" s="1" t="str">
        <f t="shared" si="11"/>
        <v xml:space="preserve"> </v>
      </c>
      <c r="BH202" s="1" t="str">
        <f>IFERROR(VLOOKUP(BG202,dm_ts!$G$4:$H$9,2,0)," ")</f>
        <v xml:space="preserve"> </v>
      </c>
      <c r="BR202" s="1">
        <v>1</v>
      </c>
      <c r="BS202" s="1">
        <v>2</v>
      </c>
      <c r="BT202" s="1">
        <v>43299</v>
      </c>
      <c r="BU202" s="1">
        <v>43178</v>
      </c>
      <c r="BV202" s="1">
        <v>5000</v>
      </c>
      <c r="BW202" s="1">
        <v>4</v>
      </c>
      <c r="BX202" s="1">
        <v>2500</v>
      </c>
      <c r="DF202" s="1">
        <v>7000</v>
      </c>
      <c r="DG202" s="1">
        <v>5000</v>
      </c>
      <c r="DH202" s="1">
        <v>1</v>
      </c>
      <c r="DI202" s="1">
        <v>2</v>
      </c>
    </row>
    <row r="203" spans="1:113" x14ac:dyDescent="0.2">
      <c r="A203" s="1">
        <v>894</v>
      </c>
      <c r="B203" s="1" t="str">
        <f>VLOOKUP(A203,'[1]Danh muc huyen'!B$8:C$18,2,0)</f>
        <v xml:space="preserve">Huyện Thoại Sơn </v>
      </c>
      <c r="C203" s="1">
        <v>30715</v>
      </c>
      <c r="D203" s="9">
        <v>199</v>
      </c>
      <c r="E203" s="10" t="str">
        <f>VLOOKUP(C203,[1]DanhMuc_31_03_2012!B$7:C$173,2,0)</f>
        <v>Xã Vọng Đông</v>
      </c>
      <c r="F203" s="10">
        <v>7</v>
      </c>
      <c r="G203" s="10" t="str">
        <f t="shared" si="9"/>
        <v>3071507</v>
      </c>
      <c r="H203" s="10" t="str">
        <f>VLOOKUP(VALUE(G203),[1]Danhmuc_31_3_2012!E$6:G$894,3,0)</f>
        <v>Ấp Sơn Hòa</v>
      </c>
      <c r="I203" s="10" t="s">
        <v>283</v>
      </c>
      <c r="J203" s="10">
        <v>5</v>
      </c>
      <c r="K203" s="10" t="str">
        <f>IFERROR(VLOOKUP(J203,dm_ts!$B$3:$C$24,2,0)," ")</f>
        <v>Cá điều hồng</v>
      </c>
      <c r="L203" s="10">
        <v>3500</v>
      </c>
      <c r="M203" s="10">
        <v>2000</v>
      </c>
      <c r="N203" s="1">
        <v>3</v>
      </c>
      <c r="O203" s="1" t="s">
        <v>378</v>
      </c>
      <c r="P203" s="1">
        <v>0</v>
      </c>
      <c r="Q203" s="1" t="str">
        <f>IFERROR(VLOOKUP(P203,dm_ts!$G$4:$H$9,2,0)," ")</f>
        <v xml:space="preserve"> </v>
      </c>
      <c r="T203" s="1">
        <v>0.05</v>
      </c>
      <c r="U203" s="1">
        <v>12</v>
      </c>
      <c r="V203" s="1">
        <v>100</v>
      </c>
      <c r="W203" s="1">
        <v>43422</v>
      </c>
      <c r="X203" s="1">
        <v>43270</v>
      </c>
      <c r="Y203" s="1">
        <v>1</v>
      </c>
      <c r="Z203" s="1">
        <v>2</v>
      </c>
      <c r="AA203" s="1" t="str">
        <f>IFERROR(VLOOKUP(Z203,dm_ts!$G$12:$H$14,2,0)," ")</f>
        <v>Tiêu thụ nội địa</v>
      </c>
      <c r="AK203" s="1" t="str">
        <f>IFERROR(VLOOKUP(AJ203,dm_ts!$B$3:$C$24,2,0)," ")</f>
        <v xml:space="preserve"> </v>
      </c>
      <c r="AO203" s="1" t="str">
        <f t="shared" si="10"/>
        <v xml:space="preserve"> </v>
      </c>
      <c r="AQ203" s="1" t="str">
        <f>IFERROR(VLOOKUP(AP203,dm_ts!$G$4:$H$9,2,0)," ")</f>
        <v xml:space="preserve"> </v>
      </c>
      <c r="BB203" s="1" t="str">
        <f>IFERROR(VLOOKUP(BA203,dm_ts!$B$3:$C$24,2,0)," ")</f>
        <v xml:space="preserve"> </v>
      </c>
      <c r="BF203" s="1" t="str">
        <f t="shared" si="11"/>
        <v xml:space="preserve"> </v>
      </c>
      <c r="BH203" s="1" t="str">
        <f>IFERROR(VLOOKUP(BG203,dm_ts!$G$4:$H$9,2,0)," ")</f>
        <v xml:space="preserve"> </v>
      </c>
      <c r="BR203" s="1">
        <v>5</v>
      </c>
      <c r="BS203" s="1">
        <v>3</v>
      </c>
      <c r="BT203" s="1">
        <v>43299</v>
      </c>
      <c r="BU203" s="1">
        <v>43119</v>
      </c>
      <c r="BV203" s="1">
        <v>2000</v>
      </c>
      <c r="BW203" s="1">
        <v>0.7</v>
      </c>
      <c r="BX203" s="1">
        <v>700</v>
      </c>
    </row>
    <row r="204" spans="1:113" x14ac:dyDescent="0.2">
      <c r="A204" s="1">
        <v>894</v>
      </c>
      <c r="B204" s="1" t="str">
        <f>VLOOKUP(A204,'[1]Danh muc huyen'!B$8:C$18,2,0)</f>
        <v xml:space="preserve">Huyện Thoại Sơn </v>
      </c>
      <c r="C204" s="1">
        <v>30718</v>
      </c>
      <c r="D204" s="9">
        <v>200</v>
      </c>
      <c r="E204" s="10" t="str">
        <f>VLOOKUP(C204,[1]DanhMuc_31_03_2012!B$7:C$173,2,0)</f>
        <v>Xã Vĩnh Khánh</v>
      </c>
      <c r="F204" s="10">
        <v>1</v>
      </c>
      <c r="G204" s="10" t="str">
        <f t="shared" si="9"/>
        <v>3071801</v>
      </c>
      <c r="H204" s="10" t="str">
        <f>VLOOKUP(VALUE(G204),[1]Danhmuc_31_3_2012!E$6:G$894,3,0)</f>
        <v>Ấp Vĩnh Hiệp</v>
      </c>
      <c r="I204" s="10" t="s">
        <v>288</v>
      </c>
      <c r="J204" s="10"/>
      <c r="K204" s="10" t="str">
        <f>IFERROR(VLOOKUP(J204,dm_ts!$B$3:$C$24,2,0)," ")</f>
        <v xml:space="preserve"> </v>
      </c>
      <c r="L204" s="10"/>
      <c r="M204" s="10"/>
      <c r="O204" s="1" t="s">
        <v>380</v>
      </c>
      <c r="Q204" s="1" t="str">
        <f>IFERROR(VLOOKUP(P204,dm_ts!$G$4:$H$9,2,0)," ")</f>
        <v xml:space="preserve"> </v>
      </c>
      <c r="Z204" s="1">
        <v>0</v>
      </c>
      <c r="AA204" s="1" t="str">
        <f>IFERROR(VLOOKUP(Z204,dm_ts!$G$12:$H$14,2,0)," ")</f>
        <v xml:space="preserve"> </v>
      </c>
      <c r="AK204" s="1" t="str">
        <f>IFERROR(VLOOKUP(AJ204,dm_ts!$B$3:$C$24,2,0)," ")</f>
        <v xml:space="preserve"> </v>
      </c>
      <c r="AO204" s="1" t="str">
        <f t="shared" si="10"/>
        <v xml:space="preserve"> </v>
      </c>
      <c r="AQ204" s="1" t="str">
        <f>IFERROR(VLOOKUP(AP204,dm_ts!$G$4:$H$9,2,0)," ")</f>
        <v xml:space="preserve"> </v>
      </c>
      <c r="BB204" s="1" t="str">
        <f>IFERROR(VLOOKUP(BA204,dm_ts!$B$3:$C$24,2,0)," ")</f>
        <v xml:space="preserve"> </v>
      </c>
      <c r="BF204" s="1" t="str">
        <f t="shared" si="11"/>
        <v xml:space="preserve"> </v>
      </c>
      <c r="BH204" s="1" t="str">
        <f>IFERROR(VLOOKUP(BG204,dm_ts!$G$4:$H$9,2,0)," ")</f>
        <v xml:space="preserve"> </v>
      </c>
      <c r="DF204" s="1">
        <v>13000</v>
      </c>
      <c r="DG204" s="1">
        <v>10000</v>
      </c>
      <c r="DH204" s="1">
        <v>1</v>
      </c>
      <c r="DI204" s="1">
        <v>2</v>
      </c>
    </row>
    <row r="205" spans="1:113" x14ac:dyDescent="0.2">
      <c r="A205" s="1">
        <v>894</v>
      </c>
      <c r="B205" s="1" t="str">
        <f>VLOOKUP(A205,'[1]Danh muc huyen'!B$8:C$18,2,0)</f>
        <v xml:space="preserve">Huyện Thoại Sơn </v>
      </c>
      <c r="C205" s="1">
        <v>30718</v>
      </c>
      <c r="D205" s="9">
        <v>201</v>
      </c>
      <c r="E205" s="10" t="str">
        <f>VLOOKUP(C205,[1]DanhMuc_31_03_2012!B$7:C$173,2,0)</f>
        <v>Xã Vĩnh Khánh</v>
      </c>
      <c r="F205" s="10">
        <v>1</v>
      </c>
      <c r="G205" s="10" t="str">
        <f t="shared" si="9"/>
        <v>3071801</v>
      </c>
      <c r="H205" s="10" t="str">
        <f>VLOOKUP(VALUE(G205),[1]Danhmuc_31_3_2012!E$6:G$894,3,0)</f>
        <v>Ấp Vĩnh Hiệp</v>
      </c>
      <c r="I205" s="10" t="s">
        <v>295</v>
      </c>
      <c r="J205" s="10">
        <v>3</v>
      </c>
      <c r="K205" s="10" t="str">
        <f>IFERROR(VLOOKUP(J205,dm_ts!$B$3:$C$24,2,0)," ")</f>
        <v>Cá lóc</v>
      </c>
      <c r="L205" s="10">
        <v>7000</v>
      </c>
      <c r="M205" s="10">
        <v>4000</v>
      </c>
      <c r="N205" s="1">
        <v>1</v>
      </c>
      <c r="O205" s="1" t="s">
        <v>381</v>
      </c>
      <c r="P205" s="1">
        <v>0</v>
      </c>
      <c r="Q205" s="1" t="str">
        <f>IFERROR(VLOOKUP(P205,dm_ts!$G$4:$H$9,2,0)," ")</f>
        <v xml:space="preserve"> </v>
      </c>
      <c r="T205" s="1">
        <v>0.12</v>
      </c>
      <c r="U205" s="1">
        <v>70</v>
      </c>
      <c r="V205" s="1">
        <v>300</v>
      </c>
      <c r="W205" s="1">
        <v>43330</v>
      </c>
      <c r="X205" s="1">
        <v>43452</v>
      </c>
      <c r="Y205" s="1">
        <v>40</v>
      </c>
      <c r="Z205" s="1">
        <v>2</v>
      </c>
      <c r="AA205" s="1" t="str">
        <f>IFERROR(VLOOKUP(Z205,dm_ts!$G$12:$H$14,2,0)," ")</f>
        <v>Tiêu thụ nội địa</v>
      </c>
      <c r="AK205" s="1" t="str">
        <f>IFERROR(VLOOKUP(AJ205,dm_ts!$B$3:$C$24,2,0)," ")</f>
        <v xml:space="preserve"> </v>
      </c>
      <c r="AO205" s="1" t="str">
        <f t="shared" si="10"/>
        <v xml:space="preserve"> </v>
      </c>
      <c r="AQ205" s="1" t="str">
        <f>IFERROR(VLOOKUP(AP205,dm_ts!$G$4:$H$9,2,0)," ")</f>
        <v xml:space="preserve"> </v>
      </c>
      <c r="BB205" s="1" t="str">
        <f>IFERROR(VLOOKUP(BA205,dm_ts!$B$3:$C$24,2,0)," ")</f>
        <v xml:space="preserve"> </v>
      </c>
      <c r="BF205" s="1" t="str">
        <f t="shared" si="11"/>
        <v xml:space="preserve"> </v>
      </c>
      <c r="BH205" s="1" t="str">
        <f>IFERROR(VLOOKUP(BG205,dm_ts!$G$4:$H$9,2,0)," ")</f>
        <v xml:space="preserve"> </v>
      </c>
      <c r="BR205" s="1">
        <v>3</v>
      </c>
      <c r="BS205" s="1">
        <v>1</v>
      </c>
      <c r="BT205" s="1">
        <v>43299</v>
      </c>
      <c r="BU205" s="1">
        <v>43452</v>
      </c>
      <c r="BV205" s="1">
        <v>4000</v>
      </c>
      <c r="BW205" s="1">
        <v>75</v>
      </c>
      <c r="BX205" s="1">
        <v>800</v>
      </c>
    </row>
    <row r="206" spans="1:113" x14ac:dyDescent="0.2">
      <c r="A206" s="1">
        <v>894</v>
      </c>
      <c r="B206" s="1" t="str">
        <f>VLOOKUP(A206,'[1]Danh muc huyen'!B$8:C$18,2,0)</f>
        <v xml:space="preserve">Huyện Thoại Sơn </v>
      </c>
      <c r="C206" s="1">
        <v>30718</v>
      </c>
      <c r="D206" s="9">
        <v>202</v>
      </c>
      <c r="E206" s="10" t="str">
        <f>VLOOKUP(C206,[1]DanhMuc_31_03_2012!B$7:C$173,2,0)</f>
        <v>Xã Vĩnh Khánh</v>
      </c>
      <c r="F206" s="10">
        <v>1</v>
      </c>
      <c r="G206" s="10" t="str">
        <f t="shared" si="9"/>
        <v>3071801</v>
      </c>
      <c r="H206" s="10" t="str">
        <f>VLOOKUP(VALUE(G206),[1]Danhmuc_31_3_2012!E$6:G$894,3,0)</f>
        <v>Ấp Vĩnh Hiệp</v>
      </c>
      <c r="I206" s="10" t="s">
        <v>287</v>
      </c>
      <c r="J206" s="10"/>
      <c r="K206" s="10" t="str">
        <f>IFERROR(VLOOKUP(J206,dm_ts!$B$3:$C$24,2,0)," ")</f>
        <v xml:space="preserve"> </v>
      </c>
      <c r="L206" s="10"/>
      <c r="M206" s="10"/>
      <c r="O206" s="1" t="s">
        <v>380</v>
      </c>
      <c r="Q206" s="1" t="str">
        <f>IFERROR(VLOOKUP(P206,dm_ts!$G$4:$H$9,2,0)," ")</f>
        <v xml:space="preserve"> </v>
      </c>
      <c r="Z206" s="1">
        <v>0</v>
      </c>
      <c r="AA206" s="1" t="str">
        <f>IFERROR(VLOOKUP(Z206,dm_ts!$G$12:$H$14,2,0)," ")</f>
        <v xml:space="preserve"> </v>
      </c>
      <c r="AK206" s="1" t="str">
        <f>IFERROR(VLOOKUP(AJ206,dm_ts!$B$3:$C$24,2,0)," ")</f>
        <v xml:space="preserve"> </v>
      </c>
      <c r="AO206" s="1" t="str">
        <f t="shared" si="10"/>
        <v xml:space="preserve"> </v>
      </c>
      <c r="AQ206" s="1" t="str">
        <f>IFERROR(VLOOKUP(AP206,dm_ts!$G$4:$H$9,2,0)," ")</f>
        <v xml:space="preserve"> </v>
      </c>
      <c r="BB206" s="1" t="str">
        <f>IFERROR(VLOOKUP(BA206,dm_ts!$B$3:$C$24,2,0)," ")</f>
        <v xml:space="preserve"> </v>
      </c>
      <c r="BF206" s="1" t="str">
        <f t="shared" si="11"/>
        <v xml:space="preserve"> </v>
      </c>
      <c r="BH206" s="1" t="str">
        <f>IFERROR(VLOOKUP(BG206,dm_ts!$G$4:$H$9,2,0)," ")</f>
        <v xml:space="preserve"> </v>
      </c>
      <c r="DF206" s="1">
        <v>2300</v>
      </c>
      <c r="DG206" s="1">
        <v>2000</v>
      </c>
      <c r="DH206" s="1">
        <v>1</v>
      </c>
      <c r="DI206" s="1">
        <v>2</v>
      </c>
    </row>
    <row r="207" spans="1:113" x14ac:dyDescent="0.2">
      <c r="A207" s="1">
        <v>894</v>
      </c>
      <c r="B207" s="1" t="str">
        <f>VLOOKUP(A207,'[1]Danh muc huyen'!B$8:C$18,2,0)</f>
        <v xml:space="preserve">Huyện Thoại Sơn </v>
      </c>
      <c r="C207" s="1">
        <v>30718</v>
      </c>
      <c r="D207" s="9">
        <v>203</v>
      </c>
      <c r="E207" s="10" t="str">
        <f>VLOOKUP(C207,[1]DanhMuc_31_03_2012!B$7:C$173,2,0)</f>
        <v>Xã Vĩnh Khánh</v>
      </c>
      <c r="F207" s="10">
        <v>1</v>
      </c>
      <c r="G207" s="10" t="str">
        <f t="shared" si="9"/>
        <v>3071801</v>
      </c>
      <c r="H207" s="10" t="str">
        <f>VLOOKUP(VALUE(G207),[1]Danhmuc_31_3_2012!E$6:G$894,3,0)</f>
        <v>Ấp Vĩnh Hiệp</v>
      </c>
      <c r="I207" s="10" t="s">
        <v>289</v>
      </c>
      <c r="J207" s="10"/>
      <c r="K207" s="10" t="str">
        <f>IFERROR(VLOOKUP(J207,dm_ts!$B$3:$C$24,2,0)," ")</f>
        <v xml:space="preserve"> </v>
      </c>
      <c r="L207" s="10"/>
      <c r="M207" s="10"/>
      <c r="O207" s="1" t="s">
        <v>380</v>
      </c>
      <c r="Q207" s="1" t="str">
        <f>IFERROR(VLOOKUP(P207,dm_ts!$G$4:$H$9,2,0)," ")</f>
        <v xml:space="preserve"> </v>
      </c>
      <c r="Z207" s="1">
        <v>0</v>
      </c>
      <c r="AA207" s="1" t="str">
        <f>IFERROR(VLOOKUP(Z207,dm_ts!$G$12:$H$14,2,0)," ")</f>
        <v xml:space="preserve"> </v>
      </c>
      <c r="AK207" s="1" t="str">
        <f>IFERROR(VLOOKUP(AJ207,dm_ts!$B$3:$C$24,2,0)," ")</f>
        <v xml:space="preserve"> </v>
      </c>
      <c r="AO207" s="1" t="str">
        <f t="shared" si="10"/>
        <v xml:space="preserve"> </v>
      </c>
      <c r="AQ207" s="1" t="str">
        <f>IFERROR(VLOOKUP(AP207,dm_ts!$G$4:$H$9,2,0)," ")</f>
        <v xml:space="preserve"> </v>
      </c>
      <c r="BB207" s="1" t="str">
        <f>IFERROR(VLOOKUP(BA207,dm_ts!$B$3:$C$24,2,0)," ")</f>
        <v xml:space="preserve"> </v>
      </c>
      <c r="BF207" s="1" t="str">
        <f t="shared" si="11"/>
        <v xml:space="preserve"> </v>
      </c>
      <c r="BH207" s="1" t="str">
        <f>IFERROR(VLOOKUP(BG207,dm_ts!$G$4:$H$9,2,0)," ")</f>
        <v xml:space="preserve"> </v>
      </c>
      <c r="DF207" s="1">
        <v>2300</v>
      </c>
      <c r="DG207" s="1">
        <v>2000</v>
      </c>
      <c r="DH207" s="1">
        <v>1</v>
      </c>
      <c r="DI207" s="1">
        <v>2</v>
      </c>
    </row>
    <row r="208" spans="1:113" x14ac:dyDescent="0.2">
      <c r="A208" s="1">
        <v>894</v>
      </c>
      <c r="B208" s="1" t="str">
        <f>VLOOKUP(A208,'[1]Danh muc huyen'!B$8:C$18,2,0)</f>
        <v xml:space="preserve">Huyện Thoại Sơn </v>
      </c>
      <c r="C208" s="1">
        <v>30718</v>
      </c>
      <c r="D208" s="9">
        <v>204</v>
      </c>
      <c r="E208" s="10" t="str">
        <f>VLOOKUP(C208,[1]DanhMuc_31_03_2012!B$7:C$173,2,0)</f>
        <v>Xã Vĩnh Khánh</v>
      </c>
      <c r="F208" s="10">
        <v>1</v>
      </c>
      <c r="G208" s="10" t="str">
        <f t="shared" si="9"/>
        <v>3071801</v>
      </c>
      <c r="H208" s="10" t="str">
        <f>VLOOKUP(VALUE(G208),[1]Danhmuc_31_3_2012!E$6:G$894,3,0)</f>
        <v>Ấp Vĩnh Hiệp</v>
      </c>
      <c r="I208" s="10" t="s">
        <v>292</v>
      </c>
      <c r="J208" s="10"/>
      <c r="K208" s="10" t="str">
        <f>IFERROR(VLOOKUP(J208,dm_ts!$B$3:$C$24,2,0)," ")</f>
        <v xml:space="preserve"> </v>
      </c>
      <c r="L208" s="10"/>
      <c r="M208" s="10"/>
      <c r="O208" s="1" t="s">
        <v>380</v>
      </c>
      <c r="Q208" s="1" t="str">
        <f>IFERROR(VLOOKUP(P208,dm_ts!$G$4:$H$9,2,0)," ")</f>
        <v xml:space="preserve"> </v>
      </c>
      <c r="Z208" s="1">
        <v>0</v>
      </c>
      <c r="AA208" s="1" t="str">
        <f>IFERROR(VLOOKUP(Z208,dm_ts!$G$12:$H$14,2,0)," ")</f>
        <v xml:space="preserve"> </v>
      </c>
      <c r="AK208" s="1" t="str">
        <f>IFERROR(VLOOKUP(AJ208,dm_ts!$B$3:$C$24,2,0)," ")</f>
        <v xml:space="preserve"> </v>
      </c>
      <c r="AO208" s="1" t="str">
        <f t="shared" si="10"/>
        <v xml:space="preserve"> </v>
      </c>
      <c r="AQ208" s="1" t="str">
        <f>IFERROR(VLOOKUP(AP208,dm_ts!$G$4:$H$9,2,0)," ")</f>
        <v xml:space="preserve"> </v>
      </c>
      <c r="BB208" s="1" t="str">
        <f>IFERROR(VLOOKUP(BA208,dm_ts!$B$3:$C$24,2,0)," ")</f>
        <v xml:space="preserve"> </v>
      </c>
      <c r="BF208" s="1" t="str">
        <f t="shared" si="11"/>
        <v xml:space="preserve"> </v>
      </c>
      <c r="BH208" s="1" t="str">
        <f>IFERROR(VLOOKUP(BG208,dm_ts!$G$4:$H$9,2,0)," ")</f>
        <v xml:space="preserve"> </v>
      </c>
      <c r="DF208" s="1">
        <v>10000</v>
      </c>
      <c r="DG208" s="1">
        <v>7000</v>
      </c>
      <c r="DH208" s="1">
        <v>1</v>
      </c>
      <c r="DI208" s="1">
        <v>2</v>
      </c>
    </row>
    <row r="209" spans="1:113" x14ac:dyDescent="0.2">
      <c r="A209" s="1">
        <v>894</v>
      </c>
      <c r="B209" s="1" t="str">
        <f>VLOOKUP(A209,'[1]Danh muc huyen'!B$8:C$18,2,0)</f>
        <v xml:space="preserve">Huyện Thoại Sơn </v>
      </c>
      <c r="C209" s="1">
        <v>30718</v>
      </c>
      <c r="D209" s="9">
        <v>205</v>
      </c>
      <c r="E209" s="10" t="str">
        <f>VLOOKUP(C209,[1]DanhMuc_31_03_2012!B$7:C$173,2,0)</f>
        <v>Xã Vĩnh Khánh</v>
      </c>
      <c r="F209" s="10">
        <v>1</v>
      </c>
      <c r="G209" s="10" t="str">
        <f t="shared" si="9"/>
        <v>3071801</v>
      </c>
      <c r="H209" s="10" t="str">
        <f>VLOOKUP(VALUE(G209),[1]Danhmuc_31_3_2012!E$6:G$894,3,0)</f>
        <v>Ấp Vĩnh Hiệp</v>
      </c>
      <c r="I209" s="10" t="s">
        <v>293</v>
      </c>
      <c r="J209" s="10"/>
      <c r="K209" s="10" t="str">
        <f>IFERROR(VLOOKUP(J209,dm_ts!$B$3:$C$24,2,0)," ")</f>
        <v xml:space="preserve"> </v>
      </c>
      <c r="L209" s="10"/>
      <c r="M209" s="10"/>
      <c r="O209" s="1" t="s">
        <v>380</v>
      </c>
      <c r="Q209" s="1" t="str">
        <f>IFERROR(VLOOKUP(P209,dm_ts!$G$4:$H$9,2,0)," ")</f>
        <v xml:space="preserve"> </v>
      </c>
      <c r="Z209" s="1">
        <v>0</v>
      </c>
      <c r="AA209" s="1" t="str">
        <f>IFERROR(VLOOKUP(Z209,dm_ts!$G$12:$H$14,2,0)," ")</f>
        <v xml:space="preserve"> </v>
      </c>
      <c r="AK209" s="1" t="str">
        <f>IFERROR(VLOOKUP(AJ209,dm_ts!$B$3:$C$24,2,0)," ")</f>
        <v xml:space="preserve"> </v>
      </c>
      <c r="AO209" s="1" t="str">
        <f t="shared" si="10"/>
        <v xml:space="preserve"> </v>
      </c>
      <c r="AQ209" s="1" t="str">
        <f>IFERROR(VLOOKUP(AP209,dm_ts!$G$4:$H$9,2,0)," ")</f>
        <v xml:space="preserve"> </v>
      </c>
      <c r="BB209" s="1" t="str">
        <f>IFERROR(VLOOKUP(BA209,dm_ts!$B$3:$C$24,2,0)," ")</f>
        <v xml:space="preserve"> </v>
      </c>
      <c r="BF209" s="1" t="str">
        <f t="shared" si="11"/>
        <v xml:space="preserve"> </v>
      </c>
      <c r="BH209" s="1" t="str">
        <f>IFERROR(VLOOKUP(BG209,dm_ts!$G$4:$H$9,2,0)," ")</f>
        <v xml:space="preserve"> </v>
      </c>
      <c r="DF209" s="1">
        <v>4500</v>
      </c>
      <c r="DG209" s="1">
        <v>4000</v>
      </c>
      <c r="DH209" s="1">
        <v>1</v>
      </c>
      <c r="DI209" s="1">
        <v>2</v>
      </c>
    </row>
    <row r="210" spans="1:113" x14ac:dyDescent="0.2">
      <c r="A210" s="1">
        <v>894</v>
      </c>
      <c r="B210" s="1" t="str">
        <f>VLOOKUP(A210,'[1]Danh muc huyen'!B$8:C$18,2,0)</f>
        <v xml:space="preserve">Huyện Thoại Sơn </v>
      </c>
      <c r="C210" s="1">
        <v>30718</v>
      </c>
      <c r="D210" s="9">
        <v>206</v>
      </c>
      <c r="E210" s="10" t="str">
        <f>VLOOKUP(C210,[1]DanhMuc_31_03_2012!B$7:C$173,2,0)</f>
        <v>Xã Vĩnh Khánh</v>
      </c>
      <c r="F210" s="10">
        <v>1</v>
      </c>
      <c r="G210" s="10" t="str">
        <f t="shared" si="9"/>
        <v>3071801</v>
      </c>
      <c r="H210" s="10" t="str">
        <f>VLOOKUP(VALUE(G210),[1]Danhmuc_31_3_2012!E$6:G$894,3,0)</f>
        <v>Ấp Vĩnh Hiệp</v>
      </c>
      <c r="I210" s="10" t="s">
        <v>286</v>
      </c>
      <c r="J210" s="10"/>
      <c r="K210" s="10" t="str">
        <f>IFERROR(VLOOKUP(J210,dm_ts!$B$3:$C$24,2,0)," ")</f>
        <v xml:space="preserve"> </v>
      </c>
      <c r="L210" s="10"/>
      <c r="M210" s="10"/>
      <c r="O210" s="1" t="s">
        <v>380</v>
      </c>
      <c r="Q210" s="1" t="str">
        <f>IFERROR(VLOOKUP(P210,dm_ts!$G$4:$H$9,2,0)," ")</f>
        <v xml:space="preserve"> </v>
      </c>
      <c r="Z210" s="1">
        <v>0</v>
      </c>
      <c r="AA210" s="1" t="str">
        <f>IFERROR(VLOOKUP(Z210,dm_ts!$G$12:$H$14,2,0)," ")</f>
        <v xml:space="preserve"> </v>
      </c>
      <c r="AK210" s="1" t="str">
        <f>IFERROR(VLOOKUP(AJ210,dm_ts!$B$3:$C$24,2,0)," ")</f>
        <v xml:space="preserve"> </v>
      </c>
      <c r="AO210" s="1" t="str">
        <f t="shared" si="10"/>
        <v xml:space="preserve"> </v>
      </c>
      <c r="AQ210" s="1" t="str">
        <f>IFERROR(VLOOKUP(AP210,dm_ts!$G$4:$H$9,2,0)," ")</f>
        <v xml:space="preserve"> </v>
      </c>
      <c r="BB210" s="1" t="str">
        <f>IFERROR(VLOOKUP(BA210,dm_ts!$B$3:$C$24,2,0)," ")</f>
        <v xml:space="preserve"> </v>
      </c>
      <c r="BF210" s="1" t="str">
        <f t="shared" si="11"/>
        <v xml:space="preserve"> </v>
      </c>
      <c r="BH210" s="1" t="str">
        <f>IFERROR(VLOOKUP(BG210,dm_ts!$G$4:$H$9,2,0)," ")</f>
        <v xml:space="preserve"> </v>
      </c>
      <c r="DF210" s="1">
        <v>2000</v>
      </c>
      <c r="DG210" s="1">
        <v>2000</v>
      </c>
      <c r="DH210" s="1">
        <v>1</v>
      </c>
      <c r="DI210" s="1">
        <v>2</v>
      </c>
    </row>
    <row r="211" spans="1:113" x14ac:dyDescent="0.2">
      <c r="A211" s="1">
        <v>894</v>
      </c>
      <c r="B211" s="1" t="str">
        <f>VLOOKUP(A211,'[1]Danh muc huyen'!B$8:C$18,2,0)</f>
        <v xml:space="preserve">Huyện Thoại Sơn </v>
      </c>
      <c r="C211" s="1">
        <v>30718</v>
      </c>
      <c r="D211" s="9">
        <v>207</v>
      </c>
      <c r="E211" s="10" t="str">
        <f>VLOOKUP(C211,[1]DanhMuc_31_03_2012!B$7:C$173,2,0)</f>
        <v>Xã Vĩnh Khánh</v>
      </c>
      <c r="F211" s="10">
        <v>1</v>
      </c>
      <c r="G211" s="10" t="str">
        <f t="shared" si="9"/>
        <v>3071801</v>
      </c>
      <c r="H211" s="10" t="str">
        <f>VLOOKUP(VALUE(G211),[1]Danhmuc_31_3_2012!E$6:G$894,3,0)</f>
        <v>Ấp Vĩnh Hiệp</v>
      </c>
      <c r="I211" s="10" t="s">
        <v>294</v>
      </c>
      <c r="J211" s="10"/>
      <c r="K211" s="10" t="str">
        <f>IFERROR(VLOOKUP(J211,dm_ts!$B$3:$C$24,2,0)," ")</f>
        <v xml:space="preserve"> </v>
      </c>
      <c r="L211" s="10"/>
      <c r="M211" s="10"/>
      <c r="O211" s="1" t="s">
        <v>380</v>
      </c>
      <c r="Q211" s="1" t="str">
        <f>IFERROR(VLOOKUP(P211,dm_ts!$G$4:$H$9,2,0)," ")</f>
        <v xml:space="preserve"> </v>
      </c>
      <c r="Z211" s="1">
        <v>0</v>
      </c>
      <c r="AA211" s="1" t="str">
        <f>IFERROR(VLOOKUP(Z211,dm_ts!$G$12:$H$14,2,0)," ")</f>
        <v xml:space="preserve"> </v>
      </c>
      <c r="AK211" s="1" t="str">
        <f>IFERROR(VLOOKUP(AJ211,dm_ts!$B$3:$C$24,2,0)," ")</f>
        <v xml:space="preserve"> </v>
      </c>
      <c r="AO211" s="1" t="str">
        <f t="shared" si="10"/>
        <v xml:space="preserve"> </v>
      </c>
      <c r="AQ211" s="1" t="str">
        <f>IFERROR(VLOOKUP(AP211,dm_ts!$G$4:$H$9,2,0)," ")</f>
        <v xml:space="preserve"> </v>
      </c>
      <c r="BB211" s="1" t="str">
        <f>IFERROR(VLOOKUP(BA211,dm_ts!$B$3:$C$24,2,0)," ")</f>
        <v xml:space="preserve"> </v>
      </c>
      <c r="BF211" s="1" t="str">
        <f t="shared" si="11"/>
        <v xml:space="preserve"> </v>
      </c>
      <c r="BH211" s="1" t="str">
        <f>IFERROR(VLOOKUP(BG211,dm_ts!$G$4:$H$9,2,0)," ")</f>
        <v xml:space="preserve"> </v>
      </c>
      <c r="DF211" s="1">
        <v>1000</v>
      </c>
      <c r="DG211" s="1">
        <v>1000</v>
      </c>
      <c r="DH211" s="1">
        <v>1</v>
      </c>
      <c r="DI211" s="1">
        <v>2</v>
      </c>
    </row>
    <row r="212" spans="1:113" x14ac:dyDescent="0.2">
      <c r="A212" s="1">
        <v>894</v>
      </c>
      <c r="B212" s="1" t="str">
        <f>VLOOKUP(A212,'[1]Danh muc huyen'!B$8:C$18,2,0)</f>
        <v xml:space="preserve">Huyện Thoại Sơn </v>
      </c>
      <c r="C212" s="1">
        <v>30718</v>
      </c>
      <c r="D212" s="9">
        <v>208</v>
      </c>
      <c r="E212" s="10" t="str">
        <f>VLOOKUP(C212,[1]DanhMuc_31_03_2012!B$7:C$173,2,0)</f>
        <v>Xã Vĩnh Khánh</v>
      </c>
      <c r="F212" s="10">
        <v>1</v>
      </c>
      <c r="G212" s="10" t="str">
        <f t="shared" si="9"/>
        <v>3071801</v>
      </c>
      <c r="H212" s="10" t="str">
        <f>VLOOKUP(VALUE(G212),[1]Danhmuc_31_3_2012!E$6:G$894,3,0)</f>
        <v>Ấp Vĩnh Hiệp</v>
      </c>
      <c r="I212" s="10" t="s">
        <v>290</v>
      </c>
      <c r="J212" s="10"/>
      <c r="K212" s="10" t="str">
        <f>IFERROR(VLOOKUP(J212,dm_ts!$B$3:$C$24,2,0)," ")</f>
        <v xml:space="preserve"> </v>
      </c>
      <c r="L212" s="10"/>
      <c r="M212" s="10"/>
      <c r="O212" s="1" t="s">
        <v>380</v>
      </c>
      <c r="Q212" s="1" t="str">
        <f>IFERROR(VLOOKUP(P212,dm_ts!$G$4:$H$9,2,0)," ")</f>
        <v xml:space="preserve"> </v>
      </c>
      <c r="Z212" s="1">
        <v>0</v>
      </c>
      <c r="AA212" s="1" t="str">
        <f>IFERROR(VLOOKUP(Z212,dm_ts!$G$12:$H$14,2,0)," ")</f>
        <v xml:space="preserve"> </v>
      </c>
      <c r="AK212" s="1" t="str">
        <f>IFERROR(VLOOKUP(AJ212,dm_ts!$B$3:$C$24,2,0)," ")</f>
        <v xml:space="preserve"> </v>
      </c>
      <c r="AO212" s="1" t="str">
        <f t="shared" si="10"/>
        <v xml:space="preserve"> </v>
      </c>
      <c r="AQ212" s="1" t="str">
        <f>IFERROR(VLOOKUP(AP212,dm_ts!$G$4:$H$9,2,0)," ")</f>
        <v xml:space="preserve"> </v>
      </c>
      <c r="BB212" s="1" t="str">
        <f>IFERROR(VLOOKUP(BA212,dm_ts!$B$3:$C$24,2,0)," ")</f>
        <v xml:space="preserve"> </v>
      </c>
      <c r="BF212" s="1" t="str">
        <f t="shared" si="11"/>
        <v xml:space="preserve"> </v>
      </c>
      <c r="BH212" s="1" t="str">
        <f>IFERROR(VLOOKUP(BG212,dm_ts!$G$4:$H$9,2,0)," ")</f>
        <v xml:space="preserve"> </v>
      </c>
      <c r="DF212" s="1">
        <v>2200</v>
      </c>
      <c r="DG212" s="1">
        <v>2000</v>
      </c>
      <c r="DH212" s="1">
        <v>1</v>
      </c>
      <c r="DI212" s="1">
        <v>2</v>
      </c>
    </row>
    <row r="213" spans="1:113" x14ac:dyDescent="0.2">
      <c r="A213" s="1">
        <v>894</v>
      </c>
      <c r="B213" s="1" t="str">
        <f>VLOOKUP(A213,'[1]Danh muc huyen'!B$8:C$18,2,0)</f>
        <v xml:space="preserve">Huyện Thoại Sơn </v>
      </c>
      <c r="C213" s="1">
        <v>30718</v>
      </c>
      <c r="D213" s="9">
        <v>209</v>
      </c>
      <c r="E213" s="10" t="str">
        <f>VLOOKUP(C213,[1]DanhMuc_31_03_2012!B$7:C$173,2,0)</f>
        <v>Xã Vĩnh Khánh</v>
      </c>
      <c r="F213" s="10">
        <v>1</v>
      </c>
      <c r="G213" s="10" t="str">
        <f t="shared" si="9"/>
        <v>3071801</v>
      </c>
      <c r="H213" s="10" t="str">
        <f>VLOOKUP(VALUE(G213),[1]Danhmuc_31_3_2012!E$6:G$894,3,0)</f>
        <v>Ấp Vĩnh Hiệp</v>
      </c>
      <c r="I213" s="10" t="s">
        <v>291</v>
      </c>
      <c r="J213" s="10"/>
      <c r="K213" s="10" t="str">
        <f>IFERROR(VLOOKUP(J213,dm_ts!$B$3:$C$24,2,0)," ")</f>
        <v xml:space="preserve"> </v>
      </c>
      <c r="L213" s="10"/>
      <c r="M213" s="10"/>
      <c r="O213" s="1" t="s">
        <v>380</v>
      </c>
      <c r="Q213" s="1" t="str">
        <f>IFERROR(VLOOKUP(P213,dm_ts!$G$4:$H$9,2,0)," ")</f>
        <v xml:space="preserve"> </v>
      </c>
      <c r="Z213" s="1">
        <v>0</v>
      </c>
      <c r="AA213" s="1" t="str">
        <f>IFERROR(VLOOKUP(Z213,dm_ts!$G$12:$H$14,2,0)," ")</f>
        <v xml:space="preserve"> </v>
      </c>
      <c r="AK213" s="1" t="str">
        <f>IFERROR(VLOOKUP(AJ213,dm_ts!$B$3:$C$24,2,0)," ")</f>
        <v xml:space="preserve"> </v>
      </c>
      <c r="AO213" s="1" t="str">
        <f t="shared" si="10"/>
        <v xml:space="preserve"> </v>
      </c>
      <c r="AQ213" s="1" t="str">
        <f>IFERROR(VLOOKUP(AP213,dm_ts!$G$4:$H$9,2,0)," ")</f>
        <v xml:space="preserve"> </v>
      </c>
      <c r="BB213" s="1" t="str">
        <f>IFERROR(VLOOKUP(BA213,dm_ts!$B$3:$C$24,2,0)," ")</f>
        <v xml:space="preserve"> </v>
      </c>
      <c r="BF213" s="1" t="str">
        <f t="shared" si="11"/>
        <v xml:space="preserve"> </v>
      </c>
      <c r="BH213" s="1" t="str">
        <f>IFERROR(VLOOKUP(BG213,dm_ts!$G$4:$H$9,2,0)," ")</f>
        <v xml:space="preserve"> </v>
      </c>
      <c r="DF213" s="1">
        <v>6000</v>
      </c>
      <c r="DG213" s="1">
        <v>4000</v>
      </c>
      <c r="DH213" s="1">
        <v>1</v>
      </c>
      <c r="DI213" s="1">
        <v>2</v>
      </c>
    </row>
    <row r="214" spans="1:113" x14ac:dyDescent="0.2">
      <c r="A214" s="1">
        <v>894</v>
      </c>
      <c r="B214" s="1" t="str">
        <f>VLOOKUP(A214,'[1]Danh muc huyen'!B$8:C$18,2,0)</f>
        <v xml:space="preserve">Huyện Thoại Sơn </v>
      </c>
      <c r="C214" s="1">
        <v>30718</v>
      </c>
      <c r="D214" s="9">
        <v>210</v>
      </c>
      <c r="E214" s="10" t="str">
        <f>VLOOKUP(C214,[1]DanhMuc_31_03_2012!B$7:C$173,2,0)</f>
        <v>Xã Vĩnh Khánh</v>
      </c>
      <c r="F214" s="10">
        <v>3</v>
      </c>
      <c r="G214" s="10" t="str">
        <f t="shared" si="9"/>
        <v>3071803</v>
      </c>
      <c r="H214" s="10" t="str">
        <f>VLOOKUP(VALUE(G214),[1]Danhmuc_31_3_2012!E$6:G$894,3,0)</f>
        <v>Ấp Vĩnh Thành</v>
      </c>
      <c r="I214" s="10" t="s">
        <v>297</v>
      </c>
      <c r="J214" s="10"/>
      <c r="K214" s="10" t="str">
        <f>IFERROR(VLOOKUP(J214,dm_ts!$B$3:$C$24,2,0)," ")</f>
        <v xml:space="preserve"> </v>
      </c>
      <c r="L214" s="10"/>
      <c r="M214" s="10"/>
      <c r="O214" s="1" t="s">
        <v>380</v>
      </c>
      <c r="Q214" s="1" t="str">
        <f>IFERROR(VLOOKUP(P214,dm_ts!$G$4:$H$9,2,0)," ")</f>
        <v xml:space="preserve"> </v>
      </c>
      <c r="Z214" s="1">
        <v>0</v>
      </c>
      <c r="AA214" s="1" t="str">
        <f>IFERROR(VLOOKUP(Z214,dm_ts!$G$12:$H$14,2,0)," ")</f>
        <v xml:space="preserve"> </v>
      </c>
      <c r="AK214" s="1" t="str">
        <f>IFERROR(VLOOKUP(AJ214,dm_ts!$B$3:$C$24,2,0)," ")</f>
        <v xml:space="preserve"> </v>
      </c>
      <c r="AO214" s="1" t="str">
        <f t="shared" si="10"/>
        <v xml:space="preserve"> </v>
      </c>
      <c r="AQ214" s="1" t="str">
        <f>IFERROR(VLOOKUP(AP214,dm_ts!$G$4:$H$9,2,0)," ")</f>
        <v xml:space="preserve"> </v>
      </c>
      <c r="BB214" s="1" t="str">
        <f>IFERROR(VLOOKUP(BA214,dm_ts!$B$3:$C$24,2,0)," ")</f>
        <v xml:space="preserve"> </v>
      </c>
      <c r="BF214" s="1" t="str">
        <f t="shared" si="11"/>
        <v xml:space="preserve"> </v>
      </c>
      <c r="BH214" s="1" t="str">
        <f>IFERROR(VLOOKUP(BG214,dm_ts!$G$4:$H$9,2,0)," ")</f>
        <v xml:space="preserve"> </v>
      </c>
      <c r="BR214" s="1">
        <v>1</v>
      </c>
      <c r="BS214" s="1">
        <v>1</v>
      </c>
      <c r="BT214" s="1">
        <v>43299</v>
      </c>
      <c r="BU214" s="1">
        <v>43452</v>
      </c>
      <c r="BV214" s="1">
        <v>4000</v>
      </c>
      <c r="BW214" s="1">
        <v>150</v>
      </c>
      <c r="BX214" s="1">
        <v>900</v>
      </c>
      <c r="DF214" s="1">
        <v>6000</v>
      </c>
      <c r="DG214" s="1">
        <v>4000</v>
      </c>
      <c r="DH214" s="1">
        <v>1</v>
      </c>
      <c r="DI214" s="1">
        <v>2</v>
      </c>
    </row>
    <row r="215" spans="1:113" x14ac:dyDescent="0.2">
      <c r="A215" s="1">
        <v>894</v>
      </c>
      <c r="B215" s="1" t="str">
        <f>VLOOKUP(A215,'[1]Danh muc huyen'!B$8:C$18,2,0)</f>
        <v xml:space="preserve">Huyện Thoại Sơn </v>
      </c>
      <c r="C215" s="1">
        <v>30718</v>
      </c>
      <c r="D215" s="9">
        <v>211</v>
      </c>
      <c r="E215" s="10" t="str">
        <f>VLOOKUP(C215,[1]DanhMuc_31_03_2012!B$7:C$173,2,0)</f>
        <v>Xã Vĩnh Khánh</v>
      </c>
      <c r="F215" s="10">
        <v>3</v>
      </c>
      <c r="G215" s="10" t="str">
        <f t="shared" si="9"/>
        <v>3071803</v>
      </c>
      <c r="H215" s="10" t="str">
        <f>VLOOKUP(VALUE(G215),[1]Danhmuc_31_3_2012!E$6:G$894,3,0)</f>
        <v>Ấp Vĩnh Thành</v>
      </c>
      <c r="I215" s="10" t="s">
        <v>299</v>
      </c>
      <c r="J215" s="10"/>
      <c r="K215" s="10" t="str">
        <f>IFERROR(VLOOKUP(J215,dm_ts!$B$3:$C$24,2,0)," ")</f>
        <v xml:space="preserve"> </v>
      </c>
      <c r="L215" s="10"/>
      <c r="M215" s="10"/>
      <c r="O215" s="1" t="s">
        <v>380</v>
      </c>
      <c r="Q215" s="1" t="str">
        <f>IFERROR(VLOOKUP(P215,dm_ts!$G$4:$H$9,2,0)," ")</f>
        <v xml:space="preserve"> </v>
      </c>
      <c r="Z215" s="1">
        <v>0</v>
      </c>
      <c r="AA215" s="1" t="str">
        <f>IFERROR(VLOOKUP(Z215,dm_ts!$G$12:$H$14,2,0)," ")</f>
        <v xml:space="preserve"> </v>
      </c>
      <c r="AK215" s="1" t="str">
        <f>IFERROR(VLOOKUP(AJ215,dm_ts!$B$3:$C$24,2,0)," ")</f>
        <v xml:space="preserve"> </v>
      </c>
      <c r="AO215" s="1" t="str">
        <f t="shared" si="10"/>
        <v xml:space="preserve"> </v>
      </c>
      <c r="AQ215" s="1" t="str">
        <f>IFERROR(VLOOKUP(AP215,dm_ts!$G$4:$H$9,2,0)," ")</f>
        <v xml:space="preserve"> </v>
      </c>
      <c r="BB215" s="1" t="str">
        <f>IFERROR(VLOOKUP(BA215,dm_ts!$B$3:$C$24,2,0)," ")</f>
        <v xml:space="preserve"> </v>
      </c>
      <c r="BF215" s="1" t="str">
        <f t="shared" si="11"/>
        <v xml:space="preserve"> </v>
      </c>
      <c r="BH215" s="1" t="str">
        <f>IFERROR(VLOOKUP(BG215,dm_ts!$G$4:$H$9,2,0)," ")</f>
        <v xml:space="preserve"> </v>
      </c>
      <c r="DF215" s="1">
        <v>6000</v>
      </c>
      <c r="DG215" s="1">
        <v>4000</v>
      </c>
      <c r="DH215" s="1">
        <v>1</v>
      </c>
      <c r="DI215" s="1">
        <v>2</v>
      </c>
    </row>
    <row r="216" spans="1:113" x14ac:dyDescent="0.2">
      <c r="A216" s="1">
        <v>894</v>
      </c>
      <c r="B216" s="1" t="str">
        <f>VLOOKUP(A216,'[1]Danh muc huyen'!B$8:C$18,2,0)</f>
        <v xml:space="preserve">Huyện Thoại Sơn </v>
      </c>
      <c r="C216" s="1">
        <v>30718</v>
      </c>
      <c r="D216" s="9">
        <v>212</v>
      </c>
      <c r="E216" s="10" t="str">
        <f>VLOOKUP(C216,[1]DanhMuc_31_03_2012!B$7:C$173,2,0)</f>
        <v>Xã Vĩnh Khánh</v>
      </c>
      <c r="F216" s="10">
        <v>3</v>
      </c>
      <c r="G216" s="10" t="str">
        <f t="shared" si="9"/>
        <v>3071803</v>
      </c>
      <c r="H216" s="10" t="str">
        <f>VLOOKUP(VALUE(G216),[1]Danhmuc_31_3_2012!E$6:G$894,3,0)</f>
        <v>Ấp Vĩnh Thành</v>
      </c>
      <c r="I216" s="10" t="s">
        <v>298</v>
      </c>
      <c r="J216" s="10"/>
      <c r="K216" s="10" t="str">
        <f>IFERROR(VLOOKUP(J216,dm_ts!$B$3:$C$24,2,0)," ")</f>
        <v xml:space="preserve"> </v>
      </c>
      <c r="L216" s="10"/>
      <c r="M216" s="10"/>
      <c r="O216" s="1" t="s">
        <v>380</v>
      </c>
      <c r="Q216" s="1" t="str">
        <f>IFERROR(VLOOKUP(P216,dm_ts!$G$4:$H$9,2,0)," ")</f>
        <v xml:space="preserve"> </v>
      </c>
      <c r="Z216" s="1">
        <v>0</v>
      </c>
      <c r="AA216" s="1" t="str">
        <f>IFERROR(VLOOKUP(Z216,dm_ts!$G$12:$H$14,2,0)," ")</f>
        <v xml:space="preserve"> </v>
      </c>
      <c r="AK216" s="1" t="str">
        <f>IFERROR(VLOOKUP(AJ216,dm_ts!$B$3:$C$24,2,0)," ")</f>
        <v xml:space="preserve"> </v>
      </c>
      <c r="AO216" s="1" t="str">
        <f t="shared" si="10"/>
        <v xml:space="preserve"> </v>
      </c>
      <c r="AQ216" s="1" t="str">
        <f>IFERROR(VLOOKUP(AP216,dm_ts!$G$4:$H$9,2,0)," ")</f>
        <v xml:space="preserve"> </v>
      </c>
      <c r="BB216" s="1" t="str">
        <f>IFERROR(VLOOKUP(BA216,dm_ts!$B$3:$C$24,2,0)," ")</f>
        <v xml:space="preserve"> </v>
      </c>
      <c r="BF216" s="1" t="str">
        <f t="shared" si="11"/>
        <v xml:space="preserve"> </v>
      </c>
      <c r="BH216" s="1" t="str">
        <f>IFERROR(VLOOKUP(BG216,dm_ts!$G$4:$H$9,2,0)," ")</f>
        <v xml:space="preserve"> </v>
      </c>
      <c r="DF216" s="1">
        <v>16000</v>
      </c>
      <c r="DG216" s="1">
        <v>12000</v>
      </c>
      <c r="DH216" s="1">
        <v>3</v>
      </c>
      <c r="DI216" s="1">
        <v>2</v>
      </c>
    </row>
    <row r="217" spans="1:113" x14ac:dyDescent="0.2">
      <c r="A217" s="1">
        <v>894</v>
      </c>
      <c r="B217" s="1" t="str">
        <f>VLOOKUP(A217,'[1]Danh muc huyen'!B$8:C$18,2,0)</f>
        <v xml:space="preserve">Huyện Thoại Sơn </v>
      </c>
      <c r="C217" s="1">
        <v>30718</v>
      </c>
      <c r="D217" s="9">
        <v>213</v>
      </c>
      <c r="E217" s="10" t="str">
        <f>VLOOKUP(C217,[1]DanhMuc_31_03_2012!B$7:C$173,2,0)</f>
        <v>Xã Vĩnh Khánh</v>
      </c>
      <c r="F217" s="10">
        <v>3</v>
      </c>
      <c r="G217" s="10" t="str">
        <f t="shared" si="9"/>
        <v>3071803</v>
      </c>
      <c r="H217" s="10" t="str">
        <f>VLOOKUP(VALUE(G217),[1]Danhmuc_31_3_2012!E$6:G$894,3,0)</f>
        <v>Ấp Vĩnh Thành</v>
      </c>
      <c r="I217" s="10" t="s">
        <v>296</v>
      </c>
      <c r="J217" s="10"/>
      <c r="K217" s="10" t="str">
        <f>IFERROR(VLOOKUP(J217,dm_ts!$B$3:$C$24,2,0)," ")</f>
        <v xml:space="preserve"> </v>
      </c>
      <c r="L217" s="10"/>
      <c r="M217" s="10"/>
      <c r="O217" s="1" t="s">
        <v>380</v>
      </c>
      <c r="Q217" s="1" t="str">
        <f>IFERROR(VLOOKUP(P217,dm_ts!$G$4:$H$9,2,0)," ")</f>
        <v xml:space="preserve"> </v>
      </c>
      <c r="Z217" s="1">
        <v>0</v>
      </c>
      <c r="AA217" s="1" t="str">
        <f>IFERROR(VLOOKUP(Z217,dm_ts!$G$12:$H$14,2,0)," ")</f>
        <v xml:space="preserve"> </v>
      </c>
      <c r="AK217" s="1" t="str">
        <f>IFERROR(VLOOKUP(AJ217,dm_ts!$B$3:$C$24,2,0)," ")</f>
        <v xml:space="preserve"> </v>
      </c>
      <c r="AO217" s="1" t="str">
        <f t="shared" si="10"/>
        <v xml:space="preserve"> </v>
      </c>
      <c r="AQ217" s="1" t="str">
        <f>IFERROR(VLOOKUP(AP217,dm_ts!$G$4:$H$9,2,0)," ")</f>
        <v xml:space="preserve"> </v>
      </c>
      <c r="BB217" s="1" t="str">
        <f>IFERROR(VLOOKUP(BA217,dm_ts!$B$3:$C$24,2,0)," ")</f>
        <v xml:space="preserve"> </v>
      </c>
      <c r="BF217" s="1" t="str">
        <f t="shared" si="11"/>
        <v xml:space="preserve"> </v>
      </c>
      <c r="BH217" s="1" t="str">
        <f>IFERROR(VLOOKUP(BG217,dm_ts!$G$4:$H$9,2,0)," ")</f>
        <v xml:space="preserve"> </v>
      </c>
      <c r="DF217" s="1">
        <v>13000</v>
      </c>
      <c r="DG217" s="1">
        <v>10000</v>
      </c>
      <c r="DH217" s="1">
        <v>1</v>
      </c>
      <c r="DI217" s="1">
        <v>2</v>
      </c>
    </row>
    <row r="218" spans="1:113" x14ac:dyDescent="0.2">
      <c r="A218" s="1">
        <v>894</v>
      </c>
      <c r="B218" s="1" t="str">
        <f>VLOOKUP(A218,'[1]Danh muc huyen'!B$8:C$18,2,0)</f>
        <v xml:space="preserve">Huyện Thoại Sơn </v>
      </c>
      <c r="C218" s="1">
        <v>30718</v>
      </c>
      <c r="D218" s="9">
        <v>214</v>
      </c>
      <c r="E218" s="10" t="str">
        <f>VLOOKUP(C218,[1]DanhMuc_31_03_2012!B$7:C$173,2,0)</f>
        <v>Xã Vĩnh Khánh</v>
      </c>
      <c r="F218" s="10">
        <v>5</v>
      </c>
      <c r="G218" s="10" t="str">
        <f t="shared" si="9"/>
        <v>3071805</v>
      </c>
      <c r="H218" s="10" t="str">
        <f>VLOOKUP(VALUE(G218),[1]Danhmuc_31_3_2012!E$6:G$894,3,0)</f>
        <v>Ấp Vĩnh Thắng</v>
      </c>
      <c r="I218" s="10" t="s">
        <v>300</v>
      </c>
      <c r="J218" s="10"/>
      <c r="K218" s="10" t="str">
        <f>IFERROR(VLOOKUP(J218,dm_ts!$B$3:$C$24,2,0)," ")</f>
        <v xml:space="preserve"> </v>
      </c>
      <c r="L218" s="10"/>
      <c r="M218" s="10"/>
      <c r="O218" s="1" t="s">
        <v>380</v>
      </c>
      <c r="Q218" s="1" t="str">
        <f>IFERROR(VLOOKUP(P218,dm_ts!$G$4:$H$9,2,0)," ")</f>
        <v xml:space="preserve"> </v>
      </c>
      <c r="Z218" s="1">
        <v>0</v>
      </c>
      <c r="AA218" s="1" t="str">
        <f>IFERROR(VLOOKUP(Z218,dm_ts!$G$12:$H$14,2,0)," ")</f>
        <v xml:space="preserve"> </v>
      </c>
      <c r="AK218" s="1" t="str">
        <f>IFERROR(VLOOKUP(AJ218,dm_ts!$B$3:$C$24,2,0)," ")</f>
        <v xml:space="preserve"> </v>
      </c>
      <c r="AO218" s="1" t="str">
        <f t="shared" si="10"/>
        <v xml:space="preserve"> </v>
      </c>
      <c r="AQ218" s="1" t="str">
        <f>IFERROR(VLOOKUP(AP218,dm_ts!$G$4:$H$9,2,0)," ")</f>
        <v xml:space="preserve"> </v>
      </c>
      <c r="BB218" s="1" t="str">
        <f>IFERROR(VLOOKUP(BA218,dm_ts!$B$3:$C$24,2,0)," ")</f>
        <v xml:space="preserve"> </v>
      </c>
      <c r="BF218" s="1" t="str">
        <f t="shared" si="11"/>
        <v xml:space="preserve"> </v>
      </c>
      <c r="BH218" s="1" t="str">
        <f>IFERROR(VLOOKUP(BG218,dm_ts!$G$4:$H$9,2,0)," ")</f>
        <v xml:space="preserve"> </v>
      </c>
      <c r="DF218" s="1">
        <v>8000</v>
      </c>
      <c r="DG218" s="1">
        <v>6000</v>
      </c>
      <c r="DH218" s="1">
        <v>2</v>
      </c>
      <c r="DI218" s="1">
        <v>2</v>
      </c>
    </row>
    <row r="219" spans="1:113" x14ac:dyDescent="0.2">
      <c r="A219" s="1">
        <v>894</v>
      </c>
      <c r="B219" s="1" t="str">
        <f>VLOOKUP(A219,'[1]Danh muc huyen'!B$8:C$18,2,0)</f>
        <v xml:space="preserve">Huyện Thoại Sơn </v>
      </c>
      <c r="C219" s="1">
        <v>30718</v>
      </c>
      <c r="D219" s="9">
        <v>215</v>
      </c>
      <c r="E219" s="10" t="str">
        <f>VLOOKUP(C219,[1]DanhMuc_31_03_2012!B$7:C$173,2,0)</f>
        <v>Xã Vĩnh Khánh</v>
      </c>
      <c r="F219" s="10">
        <v>5</v>
      </c>
      <c r="G219" s="10" t="str">
        <f t="shared" si="9"/>
        <v>3071805</v>
      </c>
      <c r="H219" s="10" t="str">
        <f>VLOOKUP(VALUE(G219),[1]Danhmuc_31_3_2012!E$6:G$894,3,0)</f>
        <v>Ấp Vĩnh Thắng</v>
      </c>
      <c r="I219" s="10" t="s">
        <v>107</v>
      </c>
      <c r="J219" s="10"/>
      <c r="K219" s="10" t="str">
        <f>IFERROR(VLOOKUP(J219,dm_ts!$B$3:$C$24,2,0)," ")</f>
        <v xml:space="preserve"> </v>
      </c>
      <c r="L219" s="10"/>
      <c r="M219" s="10"/>
      <c r="O219" s="1" t="s">
        <v>380</v>
      </c>
      <c r="Q219" s="1" t="str">
        <f>IFERROR(VLOOKUP(P219,dm_ts!$G$4:$H$9,2,0)," ")</f>
        <v xml:space="preserve"> </v>
      </c>
      <c r="Z219" s="1">
        <v>0</v>
      </c>
      <c r="AA219" s="1" t="str">
        <f>IFERROR(VLOOKUP(Z219,dm_ts!$G$12:$H$14,2,0)," ")</f>
        <v xml:space="preserve"> </v>
      </c>
      <c r="AK219" s="1" t="str">
        <f>IFERROR(VLOOKUP(AJ219,dm_ts!$B$3:$C$24,2,0)," ")</f>
        <v xml:space="preserve"> </v>
      </c>
      <c r="AO219" s="1" t="str">
        <f t="shared" si="10"/>
        <v xml:space="preserve"> </v>
      </c>
      <c r="AQ219" s="1" t="str">
        <f>IFERROR(VLOOKUP(AP219,dm_ts!$G$4:$H$9,2,0)," ")</f>
        <v xml:space="preserve"> </v>
      </c>
      <c r="BB219" s="1" t="str">
        <f>IFERROR(VLOOKUP(BA219,dm_ts!$B$3:$C$24,2,0)," ")</f>
        <v xml:space="preserve"> </v>
      </c>
      <c r="BF219" s="1" t="str">
        <f t="shared" si="11"/>
        <v xml:space="preserve"> </v>
      </c>
      <c r="BH219" s="1" t="str">
        <f>IFERROR(VLOOKUP(BG219,dm_ts!$G$4:$H$9,2,0)," ")</f>
        <v xml:space="preserve"> </v>
      </c>
      <c r="DF219" s="1">
        <v>15000</v>
      </c>
      <c r="DG219" s="1">
        <v>10000</v>
      </c>
      <c r="DH219" s="1">
        <v>2</v>
      </c>
      <c r="DI219" s="1">
        <v>2</v>
      </c>
    </row>
    <row r="220" spans="1:113" x14ac:dyDescent="0.2">
      <c r="A220" s="1">
        <v>894</v>
      </c>
      <c r="B220" s="1" t="str">
        <f>VLOOKUP(A220,'[1]Danh muc huyen'!B$8:C$18,2,0)</f>
        <v xml:space="preserve">Huyện Thoại Sơn </v>
      </c>
      <c r="C220" s="1">
        <v>30718</v>
      </c>
      <c r="D220" s="9">
        <v>216</v>
      </c>
      <c r="E220" s="10" t="str">
        <f>VLOOKUP(C220,[1]DanhMuc_31_03_2012!B$7:C$173,2,0)</f>
        <v>Xã Vĩnh Khánh</v>
      </c>
      <c r="F220" s="10">
        <v>5</v>
      </c>
      <c r="G220" s="10" t="str">
        <f t="shared" si="9"/>
        <v>3071805</v>
      </c>
      <c r="H220" s="10" t="str">
        <f>VLOOKUP(VALUE(G220),[1]Danhmuc_31_3_2012!E$6:G$894,3,0)</f>
        <v>Ấp Vĩnh Thắng</v>
      </c>
      <c r="I220" s="10" t="s">
        <v>302</v>
      </c>
      <c r="J220" s="10"/>
      <c r="K220" s="10" t="str">
        <f>IFERROR(VLOOKUP(J220,dm_ts!$B$3:$C$24,2,0)," ")</f>
        <v xml:space="preserve"> </v>
      </c>
      <c r="L220" s="10"/>
      <c r="M220" s="10"/>
      <c r="O220" s="1" t="s">
        <v>380</v>
      </c>
      <c r="Q220" s="1" t="str">
        <f>IFERROR(VLOOKUP(P220,dm_ts!$G$4:$H$9,2,0)," ")</f>
        <v xml:space="preserve"> </v>
      </c>
      <c r="Z220" s="1">
        <v>0</v>
      </c>
      <c r="AA220" s="1" t="str">
        <f>IFERROR(VLOOKUP(Z220,dm_ts!$G$12:$H$14,2,0)," ")</f>
        <v xml:space="preserve"> </v>
      </c>
      <c r="AK220" s="1" t="str">
        <f>IFERROR(VLOOKUP(AJ220,dm_ts!$B$3:$C$24,2,0)," ")</f>
        <v xml:space="preserve"> </v>
      </c>
      <c r="AO220" s="1" t="str">
        <f t="shared" si="10"/>
        <v xml:space="preserve"> </v>
      </c>
      <c r="AQ220" s="1" t="str">
        <f>IFERROR(VLOOKUP(AP220,dm_ts!$G$4:$H$9,2,0)," ")</f>
        <v xml:space="preserve"> </v>
      </c>
      <c r="BB220" s="1" t="str">
        <f>IFERROR(VLOOKUP(BA220,dm_ts!$B$3:$C$24,2,0)," ")</f>
        <v xml:space="preserve"> </v>
      </c>
      <c r="BF220" s="1" t="str">
        <f t="shared" si="11"/>
        <v xml:space="preserve"> </v>
      </c>
      <c r="BH220" s="1" t="str">
        <f>IFERROR(VLOOKUP(BG220,dm_ts!$G$4:$H$9,2,0)," ")</f>
        <v xml:space="preserve"> </v>
      </c>
      <c r="DF220" s="1">
        <v>6000</v>
      </c>
      <c r="DG220" s="1">
        <v>4000</v>
      </c>
      <c r="DH220" s="1">
        <v>1</v>
      </c>
      <c r="DI220" s="1">
        <v>2</v>
      </c>
    </row>
    <row r="221" spans="1:113" x14ac:dyDescent="0.2">
      <c r="A221" s="1">
        <v>894</v>
      </c>
      <c r="B221" s="1" t="str">
        <f>VLOOKUP(A221,'[1]Danh muc huyen'!B$8:C$18,2,0)</f>
        <v xml:space="preserve">Huyện Thoại Sơn </v>
      </c>
      <c r="C221" s="1">
        <v>30718</v>
      </c>
      <c r="D221" s="9">
        <v>217</v>
      </c>
      <c r="E221" s="10" t="str">
        <f>VLOOKUP(C221,[1]DanhMuc_31_03_2012!B$7:C$173,2,0)</f>
        <v>Xã Vĩnh Khánh</v>
      </c>
      <c r="F221" s="10">
        <v>5</v>
      </c>
      <c r="G221" s="10" t="str">
        <f t="shared" si="9"/>
        <v>3071805</v>
      </c>
      <c r="H221" s="10" t="str">
        <f>VLOOKUP(VALUE(G221),[1]Danhmuc_31_3_2012!E$6:G$894,3,0)</f>
        <v>Ấp Vĩnh Thắng</v>
      </c>
      <c r="I221" s="10" t="s">
        <v>301</v>
      </c>
      <c r="J221" s="10"/>
      <c r="K221" s="10" t="str">
        <f>IFERROR(VLOOKUP(J221,dm_ts!$B$3:$C$24,2,0)," ")</f>
        <v xml:space="preserve"> </v>
      </c>
      <c r="L221" s="10"/>
      <c r="M221" s="10"/>
      <c r="O221" s="1" t="s">
        <v>380</v>
      </c>
      <c r="Q221" s="1" t="str">
        <f>IFERROR(VLOOKUP(P221,dm_ts!$G$4:$H$9,2,0)," ")</f>
        <v xml:space="preserve"> </v>
      </c>
      <c r="Z221" s="1">
        <v>0</v>
      </c>
      <c r="AA221" s="1" t="str">
        <f>IFERROR(VLOOKUP(Z221,dm_ts!$G$12:$H$14,2,0)," ")</f>
        <v xml:space="preserve"> </v>
      </c>
      <c r="AK221" s="1" t="str">
        <f>IFERROR(VLOOKUP(AJ221,dm_ts!$B$3:$C$24,2,0)," ")</f>
        <v xml:space="preserve"> </v>
      </c>
      <c r="AO221" s="1" t="str">
        <f t="shared" si="10"/>
        <v xml:space="preserve"> </v>
      </c>
      <c r="AQ221" s="1" t="str">
        <f>IFERROR(VLOOKUP(AP221,dm_ts!$G$4:$H$9,2,0)," ")</f>
        <v xml:space="preserve"> </v>
      </c>
      <c r="BB221" s="1" t="str">
        <f>IFERROR(VLOOKUP(BA221,dm_ts!$B$3:$C$24,2,0)," ")</f>
        <v xml:space="preserve"> </v>
      </c>
      <c r="BF221" s="1" t="str">
        <f t="shared" si="11"/>
        <v xml:space="preserve"> </v>
      </c>
      <c r="BH221" s="1" t="str">
        <f>IFERROR(VLOOKUP(BG221,dm_ts!$G$4:$H$9,2,0)," ")</f>
        <v xml:space="preserve"> </v>
      </c>
      <c r="DF221" s="1">
        <v>15000</v>
      </c>
      <c r="DG221" s="1">
        <v>9000</v>
      </c>
      <c r="DH221" s="1">
        <v>3</v>
      </c>
      <c r="DI221" s="1">
        <v>2</v>
      </c>
    </row>
    <row r="222" spans="1:113" x14ac:dyDescent="0.2">
      <c r="A222" s="1">
        <v>894</v>
      </c>
      <c r="B222" s="1" t="str">
        <f>VLOOKUP(A222,'[1]Danh muc huyen'!B$8:C$18,2,0)</f>
        <v xml:space="preserve">Huyện Thoại Sơn </v>
      </c>
      <c r="C222" s="1">
        <v>30718</v>
      </c>
      <c r="D222" s="9">
        <v>218</v>
      </c>
      <c r="E222" s="10" t="str">
        <f>VLOOKUP(C222,[1]DanhMuc_31_03_2012!B$7:C$173,2,0)</f>
        <v>Xã Vĩnh Khánh</v>
      </c>
      <c r="F222" s="10">
        <v>5</v>
      </c>
      <c r="G222" s="10" t="str">
        <f t="shared" si="9"/>
        <v>3071805</v>
      </c>
      <c r="H222" s="10" t="str">
        <f>VLOOKUP(VALUE(G222),[1]Danhmuc_31_3_2012!E$6:G$894,3,0)</f>
        <v>Ấp Vĩnh Thắng</v>
      </c>
      <c r="I222" s="10" t="s">
        <v>119</v>
      </c>
      <c r="J222" s="10"/>
      <c r="K222" s="10" t="str">
        <f>IFERROR(VLOOKUP(J222,dm_ts!$B$3:$C$24,2,0)," ")</f>
        <v xml:space="preserve"> </v>
      </c>
      <c r="L222" s="10"/>
      <c r="M222" s="10"/>
      <c r="O222" s="1" t="s">
        <v>380</v>
      </c>
      <c r="Q222" s="1" t="str">
        <f>IFERROR(VLOOKUP(P222,dm_ts!$G$4:$H$9,2,0)," ")</f>
        <v xml:space="preserve"> </v>
      </c>
      <c r="Z222" s="1">
        <v>0</v>
      </c>
      <c r="AA222" s="1" t="str">
        <f>IFERROR(VLOOKUP(Z222,dm_ts!$G$12:$H$14,2,0)," ")</f>
        <v xml:space="preserve"> </v>
      </c>
      <c r="AK222" s="1" t="str">
        <f>IFERROR(VLOOKUP(AJ222,dm_ts!$B$3:$C$24,2,0)," ")</f>
        <v xml:space="preserve"> </v>
      </c>
      <c r="AO222" s="1" t="str">
        <f t="shared" si="10"/>
        <v xml:space="preserve"> </v>
      </c>
      <c r="AQ222" s="1" t="str">
        <f>IFERROR(VLOOKUP(AP222,dm_ts!$G$4:$H$9,2,0)," ")</f>
        <v xml:space="preserve"> </v>
      </c>
      <c r="BB222" s="1" t="str">
        <f>IFERROR(VLOOKUP(BA222,dm_ts!$B$3:$C$24,2,0)," ")</f>
        <v xml:space="preserve"> </v>
      </c>
      <c r="BF222" s="1" t="str">
        <f t="shared" si="11"/>
        <v xml:space="preserve"> </v>
      </c>
      <c r="BH222" s="1" t="str">
        <f>IFERROR(VLOOKUP(BG222,dm_ts!$G$4:$H$9,2,0)," ")</f>
        <v xml:space="preserve"> </v>
      </c>
      <c r="DF222" s="1">
        <v>5000</v>
      </c>
      <c r="DG222" s="1">
        <v>4000</v>
      </c>
      <c r="DH222" s="1">
        <v>1</v>
      </c>
      <c r="DI222" s="1">
        <v>2</v>
      </c>
    </row>
    <row r="223" spans="1:113" x14ac:dyDescent="0.2">
      <c r="A223" s="1">
        <v>894</v>
      </c>
      <c r="B223" s="1" t="str">
        <f>VLOOKUP(A223,'[1]Danh muc huyen'!B$8:C$18,2,0)</f>
        <v xml:space="preserve">Huyện Thoại Sơn </v>
      </c>
      <c r="C223" s="1">
        <v>30718</v>
      </c>
      <c r="D223" s="9">
        <v>219</v>
      </c>
      <c r="E223" s="10" t="str">
        <f>VLOOKUP(C223,[1]DanhMuc_31_03_2012!B$7:C$173,2,0)</f>
        <v>Xã Vĩnh Khánh</v>
      </c>
      <c r="F223" s="10">
        <v>5</v>
      </c>
      <c r="G223" s="10" t="str">
        <f t="shared" ref="G223:G247" si="12">TEXT(C223,"00000")&amp;TEXT(F223,"00")</f>
        <v>3071805</v>
      </c>
      <c r="H223" s="10" t="str">
        <f>VLOOKUP(VALUE(G223),[1]Danhmuc_31_3_2012!E$6:G$894,3,0)</f>
        <v>Ấp Vĩnh Thắng</v>
      </c>
      <c r="I223" s="10" t="s">
        <v>113</v>
      </c>
      <c r="J223" s="10"/>
      <c r="K223" s="10" t="str">
        <f>IFERROR(VLOOKUP(J223,dm_ts!$B$3:$C$24,2,0)," ")</f>
        <v xml:space="preserve"> </v>
      </c>
      <c r="L223" s="10"/>
      <c r="M223" s="10"/>
      <c r="O223" s="1" t="s">
        <v>380</v>
      </c>
      <c r="Q223" s="1" t="str">
        <f>IFERROR(VLOOKUP(P223,dm_ts!$G$4:$H$9,2,0)," ")</f>
        <v xml:space="preserve"> </v>
      </c>
      <c r="Z223" s="1">
        <v>0</v>
      </c>
      <c r="AA223" s="1" t="str">
        <f>IFERROR(VLOOKUP(Z223,dm_ts!$G$12:$H$14,2,0)," ")</f>
        <v xml:space="preserve"> </v>
      </c>
      <c r="AK223" s="1" t="str">
        <f>IFERROR(VLOOKUP(AJ223,dm_ts!$B$3:$C$24,2,0)," ")</f>
        <v xml:space="preserve"> </v>
      </c>
      <c r="AO223" s="1" t="str">
        <f t="shared" ref="AO223:AO247" si="13">IF(AN223=1,"thâm canh",IF(AN223=2,"bán thâm canh",IF(AN223=3,"quảng canh"," ")))</f>
        <v xml:space="preserve"> </v>
      </c>
      <c r="AQ223" s="1" t="str">
        <f>IFERROR(VLOOKUP(AP223,dm_ts!$G$4:$H$9,2,0)," ")</f>
        <v xml:space="preserve"> </v>
      </c>
      <c r="BB223" s="1" t="str">
        <f>IFERROR(VLOOKUP(BA223,dm_ts!$B$3:$C$24,2,0)," ")</f>
        <v xml:space="preserve"> </v>
      </c>
      <c r="BF223" s="1" t="str">
        <f t="shared" ref="BF223:BF247" si="14">IF(BE223=1,"thâm canh",IF(BE223=2,"bán thâm canh",IF(BE223=3,"quảng canh"," ")))</f>
        <v xml:space="preserve"> </v>
      </c>
      <c r="BH223" s="1" t="str">
        <f>IFERROR(VLOOKUP(BG223,dm_ts!$G$4:$H$9,2,0)," ")</f>
        <v xml:space="preserve"> </v>
      </c>
      <c r="DF223" s="1">
        <v>12000</v>
      </c>
      <c r="DG223" s="1">
        <v>9000</v>
      </c>
      <c r="DH223" s="1">
        <v>3</v>
      </c>
      <c r="DI223" s="1">
        <v>2</v>
      </c>
    </row>
    <row r="224" spans="1:113" x14ac:dyDescent="0.2">
      <c r="A224" s="1">
        <v>894</v>
      </c>
      <c r="B224" s="1" t="str">
        <f>VLOOKUP(A224,'[1]Danh muc huyen'!B$8:C$18,2,0)</f>
        <v xml:space="preserve">Huyện Thoại Sơn </v>
      </c>
      <c r="C224" s="1">
        <v>30718</v>
      </c>
      <c r="D224" s="9">
        <v>220</v>
      </c>
      <c r="E224" s="10" t="str">
        <f>VLOOKUP(C224,[1]DanhMuc_31_03_2012!B$7:C$173,2,0)</f>
        <v>Xã Vĩnh Khánh</v>
      </c>
      <c r="F224" s="10">
        <v>7</v>
      </c>
      <c r="G224" s="10" t="str">
        <f t="shared" si="12"/>
        <v>3071807</v>
      </c>
      <c r="H224" s="10" t="str">
        <f>VLOOKUP(VALUE(G224),[1]Danhmuc_31_3_2012!E$6:G$894,3,0)</f>
        <v>Ấp Vĩnh Lợi</v>
      </c>
      <c r="I224" s="10" t="s">
        <v>307</v>
      </c>
      <c r="J224" s="10"/>
      <c r="K224" s="10" t="str">
        <f>IFERROR(VLOOKUP(J224,dm_ts!$B$3:$C$24,2,0)," ")</f>
        <v xml:space="preserve"> </v>
      </c>
      <c r="L224" s="10"/>
      <c r="M224" s="10"/>
      <c r="O224" s="1" t="s">
        <v>380</v>
      </c>
      <c r="Q224" s="1" t="str">
        <f>IFERROR(VLOOKUP(P224,dm_ts!$G$4:$H$9,2,0)," ")</f>
        <v xml:space="preserve"> </v>
      </c>
      <c r="Z224" s="1">
        <v>0</v>
      </c>
      <c r="AA224" s="1" t="str">
        <f>IFERROR(VLOOKUP(Z224,dm_ts!$G$12:$H$14,2,0)," ")</f>
        <v xml:space="preserve"> </v>
      </c>
      <c r="AK224" s="1" t="str">
        <f>IFERROR(VLOOKUP(AJ224,dm_ts!$B$3:$C$24,2,0)," ")</f>
        <v xml:space="preserve"> </v>
      </c>
      <c r="AO224" s="1" t="str">
        <f t="shared" si="13"/>
        <v xml:space="preserve"> </v>
      </c>
      <c r="AQ224" s="1" t="str">
        <f>IFERROR(VLOOKUP(AP224,dm_ts!$G$4:$H$9,2,0)," ")</f>
        <v xml:space="preserve"> </v>
      </c>
      <c r="BB224" s="1" t="str">
        <f>IFERROR(VLOOKUP(BA224,dm_ts!$B$3:$C$24,2,0)," ")</f>
        <v xml:space="preserve"> </v>
      </c>
      <c r="BF224" s="1" t="str">
        <f t="shared" si="14"/>
        <v xml:space="preserve"> </v>
      </c>
      <c r="BH224" s="1" t="str">
        <f>IFERROR(VLOOKUP(BG224,dm_ts!$G$4:$H$9,2,0)," ")</f>
        <v xml:space="preserve"> </v>
      </c>
      <c r="DF224" s="1">
        <v>8000</v>
      </c>
      <c r="DG224" s="1">
        <v>6000</v>
      </c>
      <c r="DH224" s="1">
        <v>1</v>
      </c>
      <c r="DI224" s="1">
        <v>2</v>
      </c>
    </row>
    <row r="225" spans="1:113" x14ac:dyDescent="0.2">
      <c r="A225" s="1">
        <v>894</v>
      </c>
      <c r="B225" s="1" t="str">
        <f>VLOOKUP(A225,'[1]Danh muc huyen'!B$8:C$18,2,0)</f>
        <v xml:space="preserve">Huyện Thoại Sơn </v>
      </c>
      <c r="C225" s="1">
        <v>30718</v>
      </c>
      <c r="D225" s="9">
        <v>221</v>
      </c>
      <c r="E225" s="10" t="str">
        <f>VLOOKUP(C225,[1]DanhMuc_31_03_2012!B$7:C$173,2,0)</f>
        <v>Xã Vĩnh Khánh</v>
      </c>
      <c r="F225" s="10">
        <v>7</v>
      </c>
      <c r="G225" s="10" t="str">
        <f t="shared" si="12"/>
        <v>3071807</v>
      </c>
      <c r="H225" s="10" t="str">
        <f>VLOOKUP(VALUE(G225),[1]Danhmuc_31_3_2012!E$6:G$894,3,0)</f>
        <v>Ấp Vĩnh Lợi</v>
      </c>
      <c r="I225" s="10" t="s">
        <v>303</v>
      </c>
      <c r="J225" s="10"/>
      <c r="K225" s="10" t="str">
        <f>IFERROR(VLOOKUP(J225,dm_ts!$B$3:$C$24,2,0)," ")</f>
        <v xml:space="preserve"> </v>
      </c>
      <c r="L225" s="10"/>
      <c r="M225" s="10"/>
      <c r="O225" s="1" t="s">
        <v>380</v>
      </c>
      <c r="Q225" s="1" t="str">
        <f>IFERROR(VLOOKUP(P225,dm_ts!$G$4:$H$9,2,0)," ")</f>
        <v xml:space="preserve"> </v>
      </c>
      <c r="Z225" s="1">
        <v>0</v>
      </c>
      <c r="AA225" s="1" t="str">
        <f>IFERROR(VLOOKUP(Z225,dm_ts!$G$12:$H$14,2,0)," ")</f>
        <v xml:space="preserve"> </v>
      </c>
      <c r="AK225" s="1" t="str">
        <f>IFERROR(VLOOKUP(AJ225,dm_ts!$B$3:$C$24,2,0)," ")</f>
        <v xml:space="preserve"> </v>
      </c>
      <c r="AO225" s="1" t="str">
        <f t="shared" si="13"/>
        <v xml:space="preserve"> </v>
      </c>
      <c r="AQ225" s="1" t="str">
        <f>IFERROR(VLOOKUP(AP225,dm_ts!$G$4:$H$9,2,0)," ")</f>
        <v xml:space="preserve"> </v>
      </c>
      <c r="BB225" s="1" t="str">
        <f>IFERROR(VLOOKUP(BA225,dm_ts!$B$3:$C$24,2,0)," ")</f>
        <v xml:space="preserve"> </v>
      </c>
      <c r="BF225" s="1" t="str">
        <f t="shared" si="14"/>
        <v xml:space="preserve"> </v>
      </c>
      <c r="BH225" s="1" t="str">
        <f>IFERROR(VLOOKUP(BG225,dm_ts!$G$4:$H$9,2,0)," ")</f>
        <v xml:space="preserve"> </v>
      </c>
      <c r="DF225" s="1">
        <v>3000</v>
      </c>
      <c r="DG225" s="1">
        <v>2000</v>
      </c>
      <c r="DH225" s="1">
        <v>1</v>
      </c>
      <c r="DI225" s="1">
        <v>2</v>
      </c>
    </row>
    <row r="226" spans="1:113" x14ac:dyDescent="0.2">
      <c r="A226" s="1">
        <v>894</v>
      </c>
      <c r="B226" s="1" t="str">
        <f>VLOOKUP(A226,'[1]Danh muc huyen'!B$8:C$18,2,0)</f>
        <v xml:space="preserve">Huyện Thoại Sơn </v>
      </c>
      <c r="C226" s="1">
        <v>30718</v>
      </c>
      <c r="D226" s="9">
        <v>222</v>
      </c>
      <c r="E226" s="10" t="str">
        <f>VLOOKUP(C226,[1]DanhMuc_31_03_2012!B$7:C$173,2,0)</f>
        <v>Xã Vĩnh Khánh</v>
      </c>
      <c r="F226" s="10">
        <v>7</v>
      </c>
      <c r="G226" s="10" t="str">
        <f t="shared" si="12"/>
        <v>3071807</v>
      </c>
      <c r="H226" s="10" t="str">
        <f>VLOOKUP(VALUE(G226),[1]Danhmuc_31_3_2012!E$6:G$894,3,0)</f>
        <v>Ấp Vĩnh Lợi</v>
      </c>
      <c r="I226" s="10" t="s">
        <v>306</v>
      </c>
      <c r="J226" s="10"/>
      <c r="K226" s="10" t="str">
        <f>IFERROR(VLOOKUP(J226,dm_ts!$B$3:$C$24,2,0)," ")</f>
        <v xml:space="preserve"> </v>
      </c>
      <c r="L226" s="10"/>
      <c r="M226" s="10"/>
      <c r="O226" s="1" t="s">
        <v>380</v>
      </c>
      <c r="Q226" s="1" t="str">
        <f>IFERROR(VLOOKUP(P226,dm_ts!$G$4:$H$9,2,0)," ")</f>
        <v xml:space="preserve"> </v>
      </c>
      <c r="Z226" s="1">
        <v>0</v>
      </c>
      <c r="AA226" s="1" t="str">
        <f>IFERROR(VLOOKUP(Z226,dm_ts!$G$12:$H$14,2,0)," ")</f>
        <v xml:space="preserve"> </v>
      </c>
      <c r="AK226" s="1" t="str">
        <f>IFERROR(VLOOKUP(AJ226,dm_ts!$B$3:$C$24,2,0)," ")</f>
        <v xml:space="preserve"> </v>
      </c>
      <c r="AO226" s="1" t="str">
        <f t="shared" si="13"/>
        <v xml:space="preserve"> </v>
      </c>
      <c r="AQ226" s="1" t="str">
        <f>IFERROR(VLOOKUP(AP226,dm_ts!$G$4:$H$9,2,0)," ")</f>
        <v xml:space="preserve"> </v>
      </c>
      <c r="BB226" s="1" t="str">
        <f>IFERROR(VLOOKUP(BA226,dm_ts!$B$3:$C$24,2,0)," ")</f>
        <v xml:space="preserve"> </v>
      </c>
      <c r="BF226" s="1" t="str">
        <f t="shared" si="14"/>
        <v xml:space="preserve"> </v>
      </c>
      <c r="BH226" s="1" t="str">
        <f>IFERROR(VLOOKUP(BG226,dm_ts!$G$4:$H$9,2,0)," ")</f>
        <v xml:space="preserve"> </v>
      </c>
      <c r="DF226" s="1">
        <v>3000</v>
      </c>
      <c r="DG226" s="1">
        <v>2000</v>
      </c>
      <c r="DH226" s="1">
        <v>1</v>
      </c>
      <c r="DI226" s="1">
        <v>2</v>
      </c>
    </row>
    <row r="227" spans="1:113" x14ac:dyDescent="0.2">
      <c r="A227" s="1">
        <v>894</v>
      </c>
      <c r="B227" s="1" t="str">
        <f>VLOOKUP(A227,'[1]Danh muc huyen'!B$8:C$18,2,0)</f>
        <v xml:space="preserve">Huyện Thoại Sơn </v>
      </c>
      <c r="C227" s="1">
        <v>30718</v>
      </c>
      <c r="D227" s="9">
        <v>223</v>
      </c>
      <c r="E227" s="10" t="str">
        <f>VLOOKUP(C227,[1]DanhMuc_31_03_2012!B$7:C$173,2,0)</f>
        <v>Xã Vĩnh Khánh</v>
      </c>
      <c r="F227" s="10">
        <v>7</v>
      </c>
      <c r="G227" s="10" t="str">
        <f t="shared" si="12"/>
        <v>3071807</v>
      </c>
      <c r="H227" s="10" t="str">
        <f>VLOOKUP(VALUE(G227),[1]Danhmuc_31_3_2012!E$6:G$894,3,0)</f>
        <v>Ấp Vĩnh Lợi</v>
      </c>
      <c r="I227" s="10" t="s">
        <v>310</v>
      </c>
      <c r="J227" s="10">
        <v>3</v>
      </c>
      <c r="K227" s="10" t="str">
        <f>IFERROR(VLOOKUP(J227,dm_ts!$B$3:$C$24,2,0)," ")</f>
        <v>Cá lóc</v>
      </c>
      <c r="L227" s="10">
        <v>5500</v>
      </c>
      <c r="M227" s="10">
        <v>4000</v>
      </c>
      <c r="N227" s="1">
        <v>1</v>
      </c>
      <c r="O227" s="1" t="s">
        <v>381</v>
      </c>
      <c r="P227" s="1">
        <v>0</v>
      </c>
      <c r="Q227" s="1" t="str">
        <f>IFERROR(VLOOKUP(P227,dm_ts!$G$4:$H$9,2,0)," ")</f>
        <v xml:space="preserve"> </v>
      </c>
      <c r="T227" s="1">
        <v>0.12</v>
      </c>
      <c r="U227" s="1">
        <v>60</v>
      </c>
      <c r="V227" s="1">
        <v>100</v>
      </c>
      <c r="W227" s="1">
        <v>43330</v>
      </c>
      <c r="X227" s="1">
        <v>43452</v>
      </c>
      <c r="Y227" s="1">
        <v>30</v>
      </c>
      <c r="Z227" s="1">
        <v>2</v>
      </c>
      <c r="AA227" s="1" t="str">
        <f>IFERROR(VLOOKUP(Z227,dm_ts!$G$12:$H$14,2,0)," ")</f>
        <v>Tiêu thụ nội địa</v>
      </c>
      <c r="AK227" s="1" t="str">
        <f>IFERROR(VLOOKUP(AJ227,dm_ts!$B$3:$C$24,2,0)," ")</f>
        <v xml:space="preserve"> </v>
      </c>
      <c r="AO227" s="1" t="str">
        <f t="shared" si="13"/>
        <v xml:space="preserve"> </v>
      </c>
      <c r="AQ227" s="1" t="str">
        <f>IFERROR(VLOOKUP(AP227,dm_ts!$G$4:$H$9,2,0)," ")</f>
        <v xml:space="preserve"> </v>
      </c>
      <c r="BB227" s="1" t="str">
        <f>IFERROR(VLOOKUP(BA227,dm_ts!$B$3:$C$24,2,0)," ")</f>
        <v xml:space="preserve"> </v>
      </c>
      <c r="BF227" s="1" t="str">
        <f t="shared" si="14"/>
        <v xml:space="preserve"> </v>
      </c>
      <c r="BH227" s="1" t="str">
        <f>IFERROR(VLOOKUP(BG227,dm_ts!$G$4:$H$9,2,0)," ")</f>
        <v xml:space="preserve"> </v>
      </c>
    </row>
    <row r="228" spans="1:113" x14ac:dyDescent="0.2">
      <c r="A228" s="1">
        <v>894</v>
      </c>
      <c r="B228" s="1" t="str">
        <f>VLOOKUP(A228,'[1]Danh muc huyen'!B$8:C$18,2,0)</f>
        <v xml:space="preserve">Huyện Thoại Sơn </v>
      </c>
      <c r="C228" s="1">
        <v>30718</v>
      </c>
      <c r="D228" s="9">
        <v>224</v>
      </c>
      <c r="E228" s="10" t="str">
        <f>VLOOKUP(C228,[1]DanhMuc_31_03_2012!B$7:C$173,2,0)</f>
        <v>Xã Vĩnh Khánh</v>
      </c>
      <c r="F228" s="10">
        <v>7</v>
      </c>
      <c r="G228" s="10" t="str">
        <f t="shared" si="12"/>
        <v>3071807</v>
      </c>
      <c r="H228" s="10" t="str">
        <f>VLOOKUP(VALUE(G228),[1]Danhmuc_31_3_2012!E$6:G$894,3,0)</f>
        <v>Ấp Vĩnh Lợi</v>
      </c>
      <c r="I228" s="10" t="s">
        <v>304</v>
      </c>
      <c r="J228" s="10"/>
      <c r="K228" s="10" t="str">
        <f>IFERROR(VLOOKUP(J228,dm_ts!$B$3:$C$24,2,0)," ")</f>
        <v xml:space="preserve"> </v>
      </c>
      <c r="L228" s="10"/>
      <c r="M228" s="10"/>
      <c r="O228" s="1" t="s">
        <v>380</v>
      </c>
      <c r="Q228" s="1" t="str">
        <f>IFERROR(VLOOKUP(P228,dm_ts!$G$4:$H$9,2,0)," ")</f>
        <v xml:space="preserve"> </v>
      </c>
      <c r="Z228" s="1">
        <v>0</v>
      </c>
      <c r="AA228" s="1" t="str">
        <f>IFERROR(VLOOKUP(Z228,dm_ts!$G$12:$H$14,2,0)," ")</f>
        <v xml:space="preserve"> </v>
      </c>
      <c r="AK228" s="1" t="str">
        <f>IFERROR(VLOOKUP(AJ228,dm_ts!$B$3:$C$24,2,0)," ")</f>
        <v xml:space="preserve"> </v>
      </c>
      <c r="AO228" s="1" t="str">
        <f t="shared" si="13"/>
        <v xml:space="preserve"> </v>
      </c>
      <c r="AQ228" s="1" t="str">
        <f>IFERROR(VLOOKUP(AP228,dm_ts!$G$4:$H$9,2,0)," ")</f>
        <v xml:space="preserve"> </v>
      </c>
      <c r="BB228" s="1" t="str">
        <f>IFERROR(VLOOKUP(BA228,dm_ts!$B$3:$C$24,2,0)," ")</f>
        <v xml:space="preserve"> </v>
      </c>
      <c r="BF228" s="1" t="str">
        <f t="shared" si="14"/>
        <v xml:space="preserve"> </v>
      </c>
      <c r="BH228" s="1" t="str">
        <f>IFERROR(VLOOKUP(BG228,dm_ts!$G$4:$H$9,2,0)," ")</f>
        <v xml:space="preserve"> </v>
      </c>
      <c r="DF228" s="1">
        <v>10000</v>
      </c>
      <c r="DG228" s="1">
        <v>8000</v>
      </c>
      <c r="DH228" s="1">
        <v>2</v>
      </c>
      <c r="DI228" s="1">
        <v>2</v>
      </c>
    </row>
    <row r="229" spans="1:113" x14ac:dyDescent="0.2">
      <c r="A229" s="1">
        <v>894</v>
      </c>
      <c r="B229" s="1" t="str">
        <f>VLOOKUP(A229,'[1]Danh muc huyen'!B$8:C$18,2,0)</f>
        <v xml:space="preserve">Huyện Thoại Sơn </v>
      </c>
      <c r="C229" s="1">
        <v>30718</v>
      </c>
      <c r="D229" s="9">
        <v>225</v>
      </c>
      <c r="E229" s="10" t="str">
        <f>VLOOKUP(C229,[1]DanhMuc_31_03_2012!B$7:C$173,2,0)</f>
        <v>Xã Vĩnh Khánh</v>
      </c>
      <c r="F229" s="10">
        <v>7</v>
      </c>
      <c r="G229" s="10" t="str">
        <f t="shared" si="12"/>
        <v>3071807</v>
      </c>
      <c r="H229" s="10" t="str">
        <f>VLOOKUP(VALUE(G229),[1]Danhmuc_31_3_2012!E$6:G$894,3,0)</f>
        <v>Ấp Vĩnh Lợi</v>
      </c>
      <c r="I229" s="10" t="s">
        <v>305</v>
      </c>
      <c r="J229" s="10"/>
      <c r="K229" s="10" t="str">
        <f>IFERROR(VLOOKUP(J229,dm_ts!$B$3:$C$24,2,0)," ")</f>
        <v xml:space="preserve"> </v>
      </c>
      <c r="L229" s="10"/>
      <c r="M229" s="10"/>
      <c r="O229" s="1" t="s">
        <v>380</v>
      </c>
      <c r="Q229" s="1" t="str">
        <f>IFERROR(VLOOKUP(P229,dm_ts!$G$4:$H$9,2,0)," ")</f>
        <v xml:space="preserve"> </v>
      </c>
      <c r="Z229" s="1">
        <v>0</v>
      </c>
      <c r="AA229" s="1" t="str">
        <f>IFERROR(VLOOKUP(Z229,dm_ts!$G$12:$H$14,2,0)," ")</f>
        <v xml:space="preserve"> </v>
      </c>
      <c r="AK229" s="1" t="str">
        <f>IFERROR(VLOOKUP(AJ229,dm_ts!$B$3:$C$24,2,0)," ")</f>
        <v xml:space="preserve"> </v>
      </c>
      <c r="AO229" s="1" t="str">
        <f t="shared" si="13"/>
        <v xml:space="preserve"> </v>
      </c>
      <c r="AQ229" s="1" t="str">
        <f>IFERROR(VLOOKUP(AP229,dm_ts!$G$4:$H$9,2,0)," ")</f>
        <v xml:space="preserve"> </v>
      </c>
      <c r="BB229" s="1" t="str">
        <f>IFERROR(VLOOKUP(BA229,dm_ts!$B$3:$C$24,2,0)," ")</f>
        <v xml:space="preserve"> </v>
      </c>
      <c r="BF229" s="1" t="str">
        <f t="shared" si="14"/>
        <v xml:space="preserve"> </v>
      </c>
      <c r="BH229" s="1" t="str">
        <f>IFERROR(VLOOKUP(BG229,dm_ts!$G$4:$H$9,2,0)," ")</f>
        <v xml:space="preserve"> </v>
      </c>
      <c r="DF229" s="1">
        <v>3000</v>
      </c>
      <c r="DG229" s="1">
        <v>2000</v>
      </c>
      <c r="DH229" s="1">
        <v>1</v>
      </c>
      <c r="DI229" s="1">
        <v>2</v>
      </c>
    </row>
    <row r="230" spans="1:113" x14ac:dyDescent="0.2">
      <c r="A230" s="1">
        <v>894</v>
      </c>
      <c r="B230" s="1" t="str">
        <f>VLOOKUP(A230,'[1]Danh muc huyen'!B$8:C$18,2,0)</f>
        <v xml:space="preserve">Huyện Thoại Sơn </v>
      </c>
      <c r="C230" s="1">
        <v>30718</v>
      </c>
      <c r="D230" s="9">
        <v>226</v>
      </c>
      <c r="E230" s="10" t="str">
        <f>VLOOKUP(C230,[1]DanhMuc_31_03_2012!B$7:C$173,2,0)</f>
        <v>Xã Vĩnh Khánh</v>
      </c>
      <c r="F230" s="10">
        <v>7</v>
      </c>
      <c r="G230" s="10" t="str">
        <f t="shared" si="12"/>
        <v>3071807</v>
      </c>
      <c r="H230" s="10" t="str">
        <f>VLOOKUP(VALUE(G230),[1]Danhmuc_31_3_2012!E$6:G$894,3,0)</f>
        <v>Ấp Vĩnh Lợi</v>
      </c>
      <c r="I230" s="10" t="s">
        <v>308</v>
      </c>
      <c r="J230" s="10"/>
      <c r="K230" s="10" t="str">
        <f>IFERROR(VLOOKUP(J230,dm_ts!$B$3:$C$24,2,0)," ")</f>
        <v xml:space="preserve"> </v>
      </c>
      <c r="L230" s="10"/>
      <c r="M230" s="10"/>
      <c r="O230" s="1" t="s">
        <v>380</v>
      </c>
      <c r="Q230" s="1" t="str">
        <f>IFERROR(VLOOKUP(P230,dm_ts!$G$4:$H$9,2,0)," ")</f>
        <v xml:space="preserve"> </v>
      </c>
      <c r="Z230" s="1">
        <v>0</v>
      </c>
      <c r="AA230" s="1" t="str">
        <f>IFERROR(VLOOKUP(Z230,dm_ts!$G$12:$H$14,2,0)," ")</f>
        <v xml:space="preserve"> </v>
      </c>
      <c r="AK230" s="1" t="str">
        <f>IFERROR(VLOOKUP(AJ230,dm_ts!$B$3:$C$24,2,0)," ")</f>
        <v xml:space="preserve"> </v>
      </c>
      <c r="AO230" s="1" t="str">
        <f t="shared" si="13"/>
        <v xml:space="preserve"> </v>
      </c>
      <c r="AQ230" s="1" t="str">
        <f>IFERROR(VLOOKUP(AP230,dm_ts!$G$4:$H$9,2,0)," ")</f>
        <v xml:space="preserve"> </v>
      </c>
      <c r="BB230" s="1" t="str">
        <f>IFERROR(VLOOKUP(BA230,dm_ts!$B$3:$C$24,2,0)," ")</f>
        <v xml:space="preserve"> </v>
      </c>
      <c r="BF230" s="1" t="str">
        <f t="shared" si="14"/>
        <v xml:space="preserve"> </v>
      </c>
      <c r="BH230" s="1" t="str">
        <f>IFERROR(VLOOKUP(BG230,dm_ts!$G$4:$H$9,2,0)," ")</f>
        <v xml:space="preserve"> </v>
      </c>
      <c r="BR230" s="1">
        <v>1</v>
      </c>
      <c r="BS230" s="1">
        <v>1</v>
      </c>
      <c r="BT230" s="1">
        <v>43299</v>
      </c>
      <c r="BU230" s="1">
        <v>43452</v>
      </c>
      <c r="BV230" s="1">
        <v>5000</v>
      </c>
      <c r="BW230" s="1">
        <v>190</v>
      </c>
      <c r="BX230" s="1">
        <v>900</v>
      </c>
      <c r="DF230" s="1">
        <v>8000</v>
      </c>
      <c r="DG230" s="1">
        <v>5000</v>
      </c>
      <c r="DH230" s="1">
        <v>2</v>
      </c>
      <c r="DI230" s="1">
        <v>2</v>
      </c>
    </row>
    <row r="231" spans="1:113" x14ac:dyDescent="0.2">
      <c r="A231" s="1">
        <v>894</v>
      </c>
      <c r="B231" s="1" t="str">
        <f>VLOOKUP(A231,'[1]Danh muc huyen'!B$8:C$18,2,0)</f>
        <v xml:space="preserve">Huyện Thoại Sơn </v>
      </c>
      <c r="C231" s="1">
        <v>30718</v>
      </c>
      <c r="D231" s="9">
        <v>227</v>
      </c>
      <c r="E231" s="10" t="str">
        <f>VLOOKUP(C231,[1]DanhMuc_31_03_2012!B$7:C$173,2,0)</f>
        <v>Xã Vĩnh Khánh</v>
      </c>
      <c r="F231" s="10">
        <v>7</v>
      </c>
      <c r="G231" s="10" t="str">
        <f t="shared" si="12"/>
        <v>3071807</v>
      </c>
      <c r="H231" s="10" t="str">
        <f>VLOOKUP(VALUE(G231),[1]Danhmuc_31_3_2012!E$6:G$894,3,0)</f>
        <v>Ấp Vĩnh Lợi</v>
      </c>
      <c r="I231" s="10" t="s">
        <v>309</v>
      </c>
      <c r="J231" s="10">
        <v>1</v>
      </c>
      <c r="K231" s="10" t="str">
        <f>IFERROR(VLOOKUP(J231,dm_ts!$B$3:$C$24,2,0)," ")</f>
        <v>Cá tra</v>
      </c>
      <c r="L231" s="10">
        <v>5000</v>
      </c>
      <c r="M231" s="10">
        <v>4000</v>
      </c>
      <c r="N231" s="1">
        <v>1</v>
      </c>
      <c r="O231" s="1" t="s">
        <v>381</v>
      </c>
      <c r="P231" s="1">
        <v>0</v>
      </c>
      <c r="Q231" s="1" t="str">
        <f>IFERROR(VLOOKUP(P231,dm_ts!$G$4:$H$9,2,0)," ")</f>
        <v xml:space="preserve"> </v>
      </c>
      <c r="T231" s="1">
        <v>0.2</v>
      </c>
      <c r="U231" s="1">
        <v>200</v>
      </c>
      <c r="V231" s="1">
        <v>100</v>
      </c>
      <c r="W231" s="1">
        <v>43391</v>
      </c>
      <c r="X231" s="1">
        <v>43209</v>
      </c>
      <c r="Y231" s="1">
        <v>150</v>
      </c>
      <c r="Z231" s="1">
        <v>1</v>
      </c>
      <c r="AA231" s="1" t="str">
        <f>IFERROR(VLOOKUP(Z231,dm_ts!$G$12:$H$14,2,0)," ")</f>
        <v>Chế biến XK</v>
      </c>
      <c r="AK231" s="1" t="str">
        <f>IFERROR(VLOOKUP(AJ231,dm_ts!$B$3:$C$24,2,0)," ")</f>
        <v xml:space="preserve"> </v>
      </c>
      <c r="AO231" s="1" t="str">
        <f t="shared" si="13"/>
        <v xml:space="preserve"> </v>
      </c>
      <c r="AQ231" s="1" t="str">
        <f>IFERROR(VLOOKUP(AP231,dm_ts!$G$4:$H$9,2,0)," ")</f>
        <v xml:space="preserve"> </v>
      </c>
      <c r="BB231" s="1" t="str">
        <f>IFERROR(VLOOKUP(BA231,dm_ts!$B$3:$C$24,2,0)," ")</f>
        <v xml:space="preserve"> </v>
      </c>
      <c r="BF231" s="1" t="str">
        <f t="shared" si="14"/>
        <v xml:space="preserve"> </v>
      </c>
      <c r="BH231" s="1" t="str">
        <f>IFERROR(VLOOKUP(BG231,dm_ts!$G$4:$H$9,2,0)," ")</f>
        <v xml:space="preserve"> </v>
      </c>
      <c r="BR231" s="1">
        <v>1</v>
      </c>
      <c r="BS231" s="1">
        <v>1</v>
      </c>
      <c r="BT231" s="1">
        <v>43330</v>
      </c>
      <c r="BU231" s="1">
        <v>43150</v>
      </c>
      <c r="BV231" s="1">
        <v>4000</v>
      </c>
      <c r="BW231" s="1">
        <v>170</v>
      </c>
      <c r="BX231" s="1">
        <v>850</v>
      </c>
      <c r="BY231" s="1">
        <v>3033141296</v>
      </c>
      <c r="DF231" s="1">
        <v>17000</v>
      </c>
      <c r="DG231" s="1">
        <v>10000</v>
      </c>
      <c r="DH231" s="1">
        <v>2</v>
      </c>
      <c r="DI231" s="1">
        <v>2</v>
      </c>
    </row>
    <row r="232" spans="1:113" x14ac:dyDescent="0.2">
      <c r="A232" s="1">
        <v>894</v>
      </c>
      <c r="B232" s="1" t="str">
        <f>VLOOKUP(A232,'[1]Danh muc huyen'!B$8:C$18,2,0)</f>
        <v xml:space="preserve">Huyện Thoại Sơn </v>
      </c>
      <c r="C232" s="1">
        <v>30721</v>
      </c>
      <c r="D232" s="9">
        <v>228</v>
      </c>
      <c r="E232" s="10" t="str">
        <f>VLOOKUP(C232,[1]DanhMuc_31_03_2012!B$7:C$173,2,0)</f>
        <v>Xã Thoại Giang</v>
      </c>
      <c r="F232" s="10">
        <v>1</v>
      </c>
      <c r="G232" s="10" t="str">
        <f t="shared" si="12"/>
        <v>3072101</v>
      </c>
      <c r="H232" s="10" t="str">
        <f>VLOOKUP(VALUE(G232),[1]Danhmuc_31_3_2012!E$6:G$894,3,0)</f>
        <v>Ấp Tây Bình</v>
      </c>
      <c r="I232" s="10" t="s">
        <v>311</v>
      </c>
      <c r="J232" s="10">
        <v>4</v>
      </c>
      <c r="K232" s="10" t="str">
        <f>IFERROR(VLOOKUP(J232,dm_ts!$B$3:$C$24,2,0)," ")</f>
        <v>Cá rô phi</v>
      </c>
      <c r="L232" s="10">
        <v>1000</v>
      </c>
      <c r="M232" s="10">
        <v>800</v>
      </c>
      <c r="N232" s="1">
        <v>3</v>
      </c>
      <c r="O232" s="1" t="s">
        <v>378</v>
      </c>
      <c r="P232" s="1">
        <v>0</v>
      </c>
      <c r="Q232" s="1" t="str">
        <f>IFERROR(VLOOKUP(P232,dm_ts!$G$4:$H$9,2,0)," ")</f>
        <v xml:space="preserve"> </v>
      </c>
      <c r="T232" s="1">
        <v>1E-3</v>
      </c>
      <c r="U232" s="1">
        <v>0.8</v>
      </c>
      <c r="V232" s="1">
        <v>500</v>
      </c>
      <c r="W232" s="1">
        <v>43207</v>
      </c>
      <c r="X232" s="1">
        <v>43423</v>
      </c>
      <c r="Y232" s="1">
        <v>0.3</v>
      </c>
      <c r="Z232" s="1">
        <v>2</v>
      </c>
      <c r="AA232" s="1" t="str">
        <f>IFERROR(VLOOKUP(Z232,dm_ts!$G$12:$H$14,2,0)," ")</f>
        <v>Tiêu thụ nội địa</v>
      </c>
      <c r="AK232" s="1" t="str">
        <f>IFERROR(VLOOKUP(AJ232,dm_ts!$B$3:$C$24,2,0)," ")</f>
        <v xml:space="preserve"> </v>
      </c>
      <c r="AO232" s="1" t="str">
        <f t="shared" si="13"/>
        <v xml:space="preserve"> </v>
      </c>
      <c r="AQ232" s="1" t="str">
        <f>IFERROR(VLOOKUP(AP232,dm_ts!$G$4:$H$9,2,0)," ")</f>
        <v xml:space="preserve"> </v>
      </c>
      <c r="BB232" s="1" t="str">
        <f>IFERROR(VLOOKUP(BA232,dm_ts!$B$3:$C$24,2,0)," ")</f>
        <v xml:space="preserve"> </v>
      </c>
      <c r="BF232" s="1" t="str">
        <f t="shared" si="14"/>
        <v xml:space="preserve"> </v>
      </c>
      <c r="BH232" s="1" t="str">
        <f>IFERROR(VLOOKUP(BG232,dm_ts!$G$4:$H$9,2,0)," ")</f>
        <v xml:space="preserve"> </v>
      </c>
    </row>
    <row r="233" spans="1:113" x14ac:dyDescent="0.2">
      <c r="A233" s="1">
        <v>894</v>
      </c>
      <c r="B233" s="1" t="str">
        <f>VLOOKUP(A233,'[1]Danh muc huyen'!B$8:C$18,2,0)</f>
        <v xml:space="preserve">Huyện Thoại Sơn </v>
      </c>
      <c r="C233" s="1">
        <v>30721</v>
      </c>
      <c r="D233" s="9">
        <v>229</v>
      </c>
      <c r="E233" s="10" t="str">
        <f>VLOOKUP(C233,[1]DanhMuc_31_03_2012!B$7:C$173,2,0)</f>
        <v>Xã Thoại Giang</v>
      </c>
      <c r="F233" s="10">
        <v>1</v>
      </c>
      <c r="G233" s="10" t="str">
        <f t="shared" si="12"/>
        <v>3072101</v>
      </c>
      <c r="H233" s="10" t="str">
        <f>VLOOKUP(VALUE(G233),[1]Danhmuc_31_3_2012!E$6:G$894,3,0)</f>
        <v>Ấp Tây Bình</v>
      </c>
      <c r="I233" s="10" t="s">
        <v>110</v>
      </c>
      <c r="J233" s="10">
        <v>6</v>
      </c>
      <c r="K233" s="10" t="str">
        <f>IFERROR(VLOOKUP(J233,dm_ts!$B$3:$C$24,2,0)," ")</f>
        <v>Cá trê</v>
      </c>
      <c r="L233" s="10">
        <v>500</v>
      </c>
      <c r="M233" s="10">
        <v>300</v>
      </c>
      <c r="N233" s="1">
        <v>3</v>
      </c>
      <c r="O233" s="1" t="s">
        <v>378</v>
      </c>
      <c r="P233" s="1">
        <v>0</v>
      </c>
      <c r="Q233" s="1" t="str">
        <f>IFERROR(VLOOKUP(P233,dm_ts!$G$4:$H$9,2,0)," ")</f>
        <v xml:space="preserve"> </v>
      </c>
      <c r="T233" s="1">
        <v>1.2E-2</v>
      </c>
      <c r="U233" s="1">
        <v>4.2</v>
      </c>
      <c r="V233" s="1">
        <v>10</v>
      </c>
      <c r="W233" s="1">
        <v>43208</v>
      </c>
      <c r="X233" s="1">
        <v>43423</v>
      </c>
      <c r="Y233" s="1">
        <v>2</v>
      </c>
      <c r="Z233" s="1">
        <v>2</v>
      </c>
      <c r="AA233" s="1" t="str">
        <f>IFERROR(VLOOKUP(Z233,dm_ts!$G$12:$H$14,2,0)," ")</f>
        <v>Tiêu thụ nội địa</v>
      </c>
      <c r="AK233" s="1" t="str">
        <f>IFERROR(VLOOKUP(AJ233,dm_ts!$B$3:$C$24,2,0)," ")</f>
        <v xml:space="preserve"> </v>
      </c>
      <c r="AO233" s="1" t="str">
        <f t="shared" si="13"/>
        <v xml:space="preserve"> </v>
      </c>
      <c r="AQ233" s="1" t="str">
        <f>IFERROR(VLOOKUP(AP233,dm_ts!$G$4:$H$9,2,0)," ")</f>
        <v xml:space="preserve"> </v>
      </c>
      <c r="BB233" s="1" t="str">
        <f>IFERROR(VLOOKUP(BA233,dm_ts!$B$3:$C$24,2,0)," ")</f>
        <v xml:space="preserve"> </v>
      </c>
      <c r="BF233" s="1" t="str">
        <f t="shared" si="14"/>
        <v xml:space="preserve"> </v>
      </c>
      <c r="BH233" s="1" t="str">
        <f>IFERROR(VLOOKUP(BG233,dm_ts!$G$4:$H$9,2,0)," ")</f>
        <v xml:space="preserve"> </v>
      </c>
    </row>
    <row r="234" spans="1:113" x14ac:dyDescent="0.2">
      <c r="A234" s="1">
        <v>894</v>
      </c>
      <c r="B234" s="1" t="str">
        <f>VLOOKUP(A234,'[1]Danh muc huyen'!B$8:C$18,2,0)</f>
        <v xml:space="preserve">Huyện Thoại Sơn </v>
      </c>
      <c r="C234" s="1">
        <v>30721</v>
      </c>
      <c r="D234" s="9">
        <v>230</v>
      </c>
      <c r="E234" s="10" t="str">
        <f>VLOOKUP(C234,[1]DanhMuc_31_03_2012!B$7:C$173,2,0)</f>
        <v>Xã Thoại Giang</v>
      </c>
      <c r="F234" s="10">
        <v>1</v>
      </c>
      <c r="G234" s="10" t="str">
        <f t="shared" si="12"/>
        <v>3072101</v>
      </c>
      <c r="H234" s="10" t="str">
        <f>VLOOKUP(VALUE(G234),[1]Danhmuc_31_3_2012!E$6:G$894,3,0)</f>
        <v>Ấp Tây Bình</v>
      </c>
      <c r="I234" s="10" t="s">
        <v>312</v>
      </c>
      <c r="J234" s="10"/>
      <c r="K234" s="10" t="str">
        <f>IFERROR(VLOOKUP(J234,dm_ts!$B$3:$C$24,2,0)," ")</f>
        <v xml:space="preserve"> </v>
      </c>
      <c r="L234" s="10"/>
      <c r="M234" s="10"/>
      <c r="O234" s="1" t="s">
        <v>380</v>
      </c>
      <c r="Q234" s="1" t="str">
        <f>IFERROR(VLOOKUP(P234,dm_ts!$G$4:$H$9,2,0)," ")</f>
        <v xml:space="preserve"> </v>
      </c>
      <c r="Z234" s="1">
        <v>0</v>
      </c>
      <c r="AA234" s="1" t="str">
        <f>IFERROR(VLOOKUP(Z234,dm_ts!$G$12:$H$14,2,0)," ")</f>
        <v xml:space="preserve"> </v>
      </c>
      <c r="AK234" s="1" t="str">
        <f>IFERROR(VLOOKUP(AJ234,dm_ts!$B$3:$C$24,2,0)," ")</f>
        <v xml:space="preserve"> </v>
      </c>
      <c r="AO234" s="1" t="str">
        <f t="shared" si="13"/>
        <v xml:space="preserve"> </v>
      </c>
      <c r="AQ234" s="1" t="str">
        <f>IFERROR(VLOOKUP(AP234,dm_ts!$G$4:$H$9,2,0)," ")</f>
        <v xml:space="preserve"> </v>
      </c>
      <c r="BB234" s="1" t="str">
        <f>IFERROR(VLOOKUP(BA234,dm_ts!$B$3:$C$24,2,0)," ")</f>
        <v xml:space="preserve"> </v>
      </c>
      <c r="BF234" s="1" t="str">
        <f t="shared" si="14"/>
        <v xml:space="preserve"> </v>
      </c>
      <c r="BH234" s="1" t="str">
        <f>IFERROR(VLOOKUP(BG234,dm_ts!$G$4:$H$9,2,0)," ")</f>
        <v xml:space="preserve"> </v>
      </c>
      <c r="DF234" s="1">
        <v>5000</v>
      </c>
      <c r="DG234" s="1">
        <v>3000</v>
      </c>
      <c r="DH234" s="1">
        <v>1</v>
      </c>
      <c r="DI234" s="1">
        <v>2</v>
      </c>
    </row>
    <row r="235" spans="1:113" x14ac:dyDescent="0.2">
      <c r="A235" s="1">
        <v>894</v>
      </c>
      <c r="B235" s="1" t="str">
        <f>VLOOKUP(A235,'[1]Danh muc huyen'!B$8:C$18,2,0)</f>
        <v xml:space="preserve">Huyện Thoại Sơn </v>
      </c>
      <c r="C235" s="1">
        <v>30721</v>
      </c>
      <c r="D235" s="9">
        <v>231</v>
      </c>
      <c r="E235" s="10" t="str">
        <f>VLOOKUP(C235,[1]DanhMuc_31_03_2012!B$7:C$173,2,0)</f>
        <v>Xã Thoại Giang</v>
      </c>
      <c r="F235" s="10">
        <v>3</v>
      </c>
      <c r="G235" s="10" t="str">
        <f t="shared" si="12"/>
        <v>3072103</v>
      </c>
      <c r="H235" s="10" t="str">
        <f>VLOOKUP(VALUE(G235),[1]Danhmuc_31_3_2012!E$6:G$894,3,0)</f>
        <v>Ấp Trung Bình</v>
      </c>
      <c r="I235" s="10" t="s">
        <v>316</v>
      </c>
      <c r="J235" s="10">
        <v>4</v>
      </c>
      <c r="K235" s="10" t="str">
        <f>IFERROR(VLOOKUP(J235,dm_ts!$B$3:$C$24,2,0)," ")</f>
        <v>Cá rô phi</v>
      </c>
      <c r="L235" s="10">
        <v>500</v>
      </c>
      <c r="M235" s="10">
        <v>400</v>
      </c>
      <c r="N235" s="1">
        <v>3</v>
      </c>
      <c r="O235" s="1" t="s">
        <v>378</v>
      </c>
      <c r="P235" s="1">
        <v>0</v>
      </c>
      <c r="Q235" s="1" t="str">
        <f>IFERROR(VLOOKUP(P235,dm_ts!$G$4:$H$9,2,0)," ")</f>
        <v xml:space="preserve"> </v>
      </c>
      <c r="T235" s="1">
        <v>1E-3</v>
      </c>
      <c r="U235" s="1">
        <v>1</v>
      </c>
      <c r="V235" s="1">
        <v>500</v>
      </c>
      <c r="W235" s="1">
        <v>43208</v>
      </c>
      <c r="X235" s="1">
        <v>43392</v>
      </c>
      <c r="Y235" s="1">
        <v>0.2</v>
      </c>
      <c r="Z235" s="1">
        <v>2</v>
      </c>
      <c r="AA235" s="1" t="str">
        <f>IFERROR(VLOOKUP(Z235,dm_ts!$G$12:$H$14,2,0)," ")</f>
        <v>Tiêu thụ nội địa</v>
      </c>
      <c r="AK235" s="1" t="str">
        <f>IFERROR(VLOOKUP(AJ235,dm_ts!$B$3:$C$24,2,0)," ")</f>
        <v xml:space="preserve"> </v>
      </c>
      <c r="AO235" s="1" t="str">
        <f t="shared" si="13"/>
        <v xml:space="preserve"> </v>
      </c>
      <c r="AQ235" s="1" t="str">
        <f>IFERROR(VLOOKUP(AP235,dm_ts!$G$4:$H$9,2,0)," ")</f>
        <v xml:space="preserve"> </v>
      </c>
      <c r="BB235" s="1" t="str">
        <f>IFERROR(VLOOKUP(BA235,dm_ts!$B$3:$C$24,2,0)," ")</f>
        <v xml:space="preserve"> </v>
      </c>
      <c r="BF235" s="1" t="str">
        <f t="shared" si="14"/>
        <v xml:space="preserve"> </v>
      </c>
      <c r="BH235" s="1" t="str">
        <f>IFERROR(VLOOKUP(BG235,dm_ts!$G$4:$H$9,2,0)," ")</f>
        <v xml:space="preserve"> </v>
      </c>
    </row>
    <row r="236" spans="1:113" x14ac:dyDescent="0.2">
      <c r="A236" s="1">
        <v>894</v>
      </c>
      <c r="B236" s="1" t="str">
        <f>VLOOKUP(A236,'[1]Danh muc huyen'!B$8:C$18,2,0)</f>
        <v xml:space="preserve">Huyện Thoại Sơn </v>
      </c>
      <c r="C236" s="1">
        <v>30721</v>
      </c>
      <c r="D236" s="9">
        <v>232</v>
      </c>
      <c r="E236" s="10" t="str">
        <f>VLOOKUP(C236,[1]DanhMuc_31_03_2012!B$7:C$173,2,0)</f>
        <v>Xã Thoại Giang</v>
      </c>
      <c r="F236" s="10">
        <v>3</v>
      </c>
      <c r="G236" s="10" t="str">
        <f t="shared" si="12"/>
        <v>3072103</v>
      </c>
      <c r="H236" s="10" t="str">
        <f>VLOOKUP(VALUE(G236),[1]Danhmuc_31_3_2012!E$6:G$894,3,0)</f>
        <v>Ấp Trung Bình</v>
      </c>
      <c r="I236" s="10" t="s">
        <v>313</v>
      </c>
      <c r="J236" s="10">
        <v>1</v>
      </c>
      <c r="K236" s="10" t="str">
        <f>IFERROR(VLOOKUP(J236,dm_ts!$B$3:$C$24,2,0)," ")</f>
        <v>Cá tra</v>
      </c>
      <c r="L236" s="10">
        <v>1000</v>
      </c>
      <c r="M236" s="10">
        <v>800</v>
      </c>
      <c r="N236" s="1">
        <v>3</v>
      </c>
      <c r="O236" s="1" t="s">
        <v>378</v>
      </c>
      <c r="P236" s="1">
        <v>0</v>
      </c>
      <c r="Q236" s="1" t="str">
        <f>IFERROR(VLOOKUP(P236,dm_ts!$G$4:$H$9,2,0)," ")</f>
        <v xml:space="preserve"> </v>
      </c>
      <c r="T236" s="1">
        <v>1E-3</v>
      </c>
      <c r="U236" s="1">
        <v>1.2</v>
      </c>
      <c r="V236" s="1">
        <v>300</v>
      </c>
      <c r="W236" s="1">
        <v>43390</v>
      </c>
      <c r="X236" s="1">
        <v>43392</v>
      </c>
      <c r="Y236" s="1">
        <v>0.4</v>
      </c>
      <c r="Z236" s="1">
        <v>2</v>
      </c>
      <c r="AA236" s="1" t="str">
        <f>IFERROR(VLOOKUP(Z236,dm_ts!$G$12:$H$14,2,0)," ")</f>
        <v>Tiêu thụ nội địa</v>
      </c>
      <c r="AK236" s="1" t="str">
        <f>IFERROR(VLOOKUP(AJ236,dm_ts!$B$3:$C$24,2,0)," ")</f>
        <v xml:space="preserve"> </v>
      </c>
      <c r="AO236" s="1" t="str">
        <f t="shared" si="13"/>
        <v xml:space="preserve"> </v>
      </c>
      <c r="AQ236" s="1" t="str">
        <f>IFERROR(VLOOKUP(AP236,dm_ts!$G$4:$H$9,2,0)," ")</f>
        <v xml:space="preserve"> </v>
      </c>
      <c r="BB236" s="1" t="str">
        <f>IFERROR(VLOOKUP(BA236,dm_ts!$B$3:$C$24,2,0)," ")</f>
        <v xml:space="preserve"> </v>
      </c>
      <c r="BF236" s="1" t="str">
        <f t="shared" si="14"/>
        <v xml:space="preserve"> </v>
      </c>
      <c r="BH236" s="1" t="str">
        <f>IFERROR(VLOOKUP(BG236,dm_ts!$G$4:$H$9,2,0)," ")</f>
        <v xml:space="preserve"> </v>
      </c>
      <c r="DF236" s="1">
        <v>1000</v>
      </c>
      <c r="DG236" s="1">
        <v>800</v>
      </c>
      <c r="DH236" s="1">
        <v>1</v>
      </c>
      <c r="DI236" s="1">
        <v>2</v>
      </c>
    </row>
    <row r="237" spans="1:113" x14ac:dyDescent="0.2">
      <c r="A237" s="1">
        <v>894</v>
      </c>
      <c r="B237" s="1" t="str">
        <f>VLOOKUP(A237,'[1]Danh muc huyen'!B$8:C$18,2,0)</f>
        <v xml:space="preserve">Huyện Thoại Sơn </v>
      </c>
      <c r="C237" s="1">
        <v>30721</v>
      </c>
      <c r="D237" s="9">
        <v>233</v>
      </c>
      <c r="E237" s="10" t="str">
        <f>VLOOKUP(C237,[1]DanhMuc_31_03_2012!B$7:C$173,2,0)</f>
        <v>Xã Thoại Giang</v>
      </c>
      <c r="F237" s="10">
        <v>3</v>
      </c>
      <c r="G237" s="10" t="str">
        <f t="shared" si="12"/>
        <v>3072103</v>
      </c>
      <c r="H237" s="10" t="str">
        <f>VLOOKUP(VALUE(G237),[1]Danhmuc_31_3_2012!E$6:G$894,3,0)</f>
        <v>Ấp Trung Bình</v>
      </c>
      <c r="I237" s="10" t="s">
        <v>318</v>
      </c>
      <c r="J237" s="10">
        <v>5</v>
      </c>
      <c r="K237" s="10" t="str">
        <f>IFERROR(VLOOKUP(J237,dm_ts!$B$3:$C$24,2,0)," ")</f>
        <v>Cá điều hồng</v>
      </c>
      <c r="L237" s="10">
        <v>1000</v>
      </c>
      <c r="M237" s="10">
        <v>900</v>
      </c>
      <c r="N237" s="1">
        <v>3</v>
      </c>
      <c r="O237" s="1" t="s">
        <v>378</v>
      </c>
      <c r="P237" s="1">
        <v>0</v>
      </c>
      <c r="Q237" s="1" t="str">
        <f>IFERROR(VLOOKUP(P237,dm_ts!$G$4:$H$9,2,0)," ")</f>
        <v xml:space="preserve"> </v>
      </c>
      <c r="T237" s="1">
        <v>1E-3</v>
      </c>
      <c r="U237" s="1">
        <v>2</v>
      </c>
      <c r="V237" s="1">
        <v>700</v>
      </c>
      <c r="W237" s="1">
        <v>43329</v>
      </c>
      <c r="X237" s="1">
        <v>43392</v>
      </c>
      <c r="Y237" s="1">
        <v>0.8</v>
      </c>
      <c r="Z237" s="1">
        <v>2</v>
      </c>
      <c r="AA237" s="1" t="str">
        <f>IFERROR(VLOOKUP(Z237,dm_ts!$G$12:$H$14,2,0)," ")</f>
        <v>Tiêu thụ nội địa</v>
      </c>
      <c r="AK237" s="1" t="str">
        <f>IFERROR(VLOOKUP(AJ237,dm_ts!$B$3:$C$24,2,0)," ")</f>
        <v xml:space="preserve"> </v>
      </c>
      <c r="AO237" s="1" t="str">
        <f t="shared" si="13"/>
        <v xml:space="preserve"> </v>
      </c>
      <c r="AQ237" s="1" t="str">
        <f>IFERROR(VLOOKUP(AP237,dm_ts!$G$4:$H$9,2,0)," ")</f>
        <v xml:space="preserve"> </v>
      </c>
      <c r="BB237" s="1" t="str">
        <f>IFERROR(VLOOKUP(BA237,dm_ts!$B$3:$C$24,2,0)," ")</f>
        <v xml:space="preserve"> </v>
      </c>
      <c r="BF237" s="1" t="str">
        <f t="shared" si="14"/>
        <v xml:space="preserve"> </v>
      </c>
      <c r="BH237" s="1" t="str">
        <f>IFERROR(VLOOKUP(BG237,dm_ts!$G$4:$H$9,2,0)," ")</f>
        <v xml:space="preserve"> </v>
      </c>
    </row>
    <row r="238" spans="1:113" x14ac:dyDescent="0.2">
      <c r="A238" s="1">
        <v>894</v>
      </c>
      <c r="B238" s="1" t="str">
        <f>VLOOKUP(A238,'[1]Danh muc huyen'!B$8:C$18,2,0)</f>
        <v xml:space="preserve">Huyện Thoại Sơn </v>
      </c>
      <c r="C238" s="1">
        <v>30721</v>
      </c>
      <c r="D238" s="9">
        <v>234</v>
      </c>
      <c r="E238" s="10" t="str">
        <f>VLOOKUP(C238,[1]DanhMuc_31_03_2012!B$7:C$173,2,0)</f>
        <v>Xã Thoại Giang</v>
      </c>
      <c r="F238" s="10">
        <v>3</v>
      </c>
      <c r="G238" s="10" t="str">
        <f t="shared" si="12"/>
        <v>3072103</v>
      </c>
      <c r="H238" s="10" t="str">
        <f>VLOOKUP(VALUE(G238),[1]Danhmuc_31_3_2012!E$6:G$894,3,0)</f>
        <v>Ấp Trung Bình</v>
      </c>
      <c r="I238" s="10" t="s">
        <v>320</v>
      </c>
      <c r="J238" s="10">
        <v>1</v>
      </c>
      <c r="K238" s="10" t="str">
        <f>IFERROR(VLOOKUP(J238,dm_ts!$B$3:$C$24,2,0)," ")</f>
        <v>Cá tra</v>
      </c>
      <c r="L238" s="10">
        <v>500</v>
      </c>
      <c r="M238" s="10">
        <v>400</v>
      </c>
      <c r="N238" s="1">
        <v>3</v>
      </c>
      <c r="O238" s="1" t="s">
        <v>378</v>
      </c>
      <c r="P238" s="1">
        <v>0</v>
      </c>
      <c r="Q238" s="1" t="str">
        <f>IFERROR(VLOOKUP(P238,dm_ts!$G$4:$H$9,2,0)," ")</f>
        <v xml:space="preserve"> </v>
      </c>
      <c r="T238" s="1">
        <v>3.0000000000000001E-3</v>
      </c>
      <c r="U238" s="1">
        <v>6</v>
      </c>
      <c r="V238" s="1">
        <v>1500</v>
      </c>
      <c r="W238" s="1">
        <v>43176</v>
      </c>
      <c r="X238" s="1">
        <v>43392</v>
      </c>
      <c r="Y238" s="1">
        <v>2.1</v>
      </c>
      <c r="Z238" s="1">
        <v>2</v>
      </c>
      <c r="AA238" s="1" t="str">
        <f>IFERROR(VLOOKUP(Z238,dm_ts!$G$12:$H$14,2,0)," ")</f>
        <v>Tiêu thụ nội địa</v>
      </c>
      <c r="AK238" s="1" t="str">
        <f>IFERROR(VLOOKUP(AJ238,dm_ts!$B$3:$C$24,2,0)," ")</f>
        <v xml:space="preserve"> </v>
      </c>
      <c r="AO238" s="1" t="str">
        <f t="shared" si="13"/>
        <v xml:space="preserve"> </v>
      </c>
      <c r="AQ238" s="1" t="str">
        <f>IFERROR(VLOOKUP(AP238,dm_ts!$G$4:$H$9,2,0)," ")</f>
        <v xml:space="preserve"> </v>
      </c>
      <c r="BB238" s="1" t="str">
        <f>IFERROR(VLOOKUP(BA238,dm_ts!$B$3:$C$24,2,0)," ")</f>
        <v xml:space="preserve"> </v>
      </c>
      <c r="BF238" s="1" t="str">
        <f t="shared" si="14"/>
        <v xml:space="preserve"> </v>
      </c>
      <c r="BH238" s="1" t="str">
        <f>IFERROR(VLOOKUP(BG238,dm_ts!$G$4:$H$9,2,0)," ")</f>
        <v xml:space="preserve"> </v>
      </c>
      <c r="DF238" s="1">
        <v>500</v>
      </c>
      <c r="DG238" s="1">
        <v>400</v>
      </c>
      <c r="DH238" s="1">
        <v>1</v>
      </c>
      <c r="DI238" s="1">
        <v>2</v>
      </c>
    </row>
    <row r="239" spans="1:113" x14ac:dyDescent="0.2">
      <c r="A239" s="1">
        <v>894</v>
      </c>
      <c r="B239" s="1" t="str">
        <f>VLOOKUP(A239,'[1]Danh muc huyen'!B$8:C$18,2,0)</f>
        <v xml:space="preserve">Huyện Thoại Sơn </v>
      </c>
      <c r="C239" s="1">
        <v>30721</v>
      </c>
      <c r="D239" s="9">
        <v>235</v>
      </c>
      <c r="E239" s="10" t="str">
        <f>VLOOKUP(C239,[1]DanhMuc_31_03_2012!B$7:C$173,2,0)</f>
        <v>Xã Thoại Giang</v>
      </c>
      <c r="F239" s="10">
        <v>3</v>
      </c>
      <c r="G239" s="10" t="str">
        <f t="shared" si="12"/>
        <v>3072103</v>
      </c>
      <c r="H239" s="10" t="str">
        <f>VLOOKUP(VALUE(G239),[1]Danhmuc_31_3_2012!E$6:G$894,3,0)</f>
        <v>Ấp Trung Bình</v>
      </c>
      <c r="I239" s="10" t="s">
        <v>322</v>
      </c>
      <c r="J239" s="10">
        <v>4</v>
      </c>
      <c r="K239" s="10" t="str">
        <f>IFERROR(VLOOKUP(J239,dm_ts!$B$3:$C$24,2,0)," ")</f>
        <v>Cá rô phi</v>
      </c>
      <c r="L239" s="10">
        <v>1000</v>
      </c>
      <c r="M239" s="10">
        <v>600</v>
      </c>
      <c r="N239" s="1">
        <v>3</v>
      </c>
      <c r="O239" s="1" t="s">
        <v>378</v>
      </c>
      <c r="P239" s="1">
        <v>0</v>
      </c>
      <c r="Q239" s="1" t="str">
        <f>IFERROR(VLOOKUP(P239,dm_ts!$G$4:$H$9,2,0)," ")</f>
        <v xml:space="preserve"> </v>
      </c>
      <c r="T239" s="1">
        <v>1E-3</v>
      </c>
      <c r="U239" s="1">
        <v>0.5</v>
      </c>
      <c r="V239" s="1">
        <v>5.3</v>
      </c>
      <c r="W239" s="1">
        <v>43118</v>
      </c>
      <c r="X239" s="1">
        <v>43453</v>
      </c>
      <c r="Y239" s="1">
        <v>0.2</v>
      </c>
      <c r="Z239" s="1">
        <v>2</v>
      </c>
      <c r="AA239" s="1" t="str">
        <f>IFERROR(VLOOKUP(Z239,dm_ts!$G$12:$H$14,2,0)," ")</f>
        <v>Tiêu thụ nội địa</v>
      </c>
      <c r="AK239" s="1" t="str">
        <f>IFERROR(VLOOKUP(AJ239,dm_ts!$B$3:$C$24,2,0)," ")</f>
        <v xml:space="preserve"> </v>
      </c>
      <c r="AO239" s="1" t="str">
        <f t="shared" si="13"/>
        <v xml:space="preserve"> </v>
      </c>
      <c r="AQ239" s="1" t="str">
        <f>IFERROR(VLOOKUP(AP239,dm_ts!$G$4:$H$9,2,0)," ")</f>
        <v xml:space="preserve"> </v>
      </c>
      <c r="BB239" s="1" t="str">
        <f>IFERROR(VLOOKUP(BA239,dm_ts!$B$3:$C$24,2,0)," ")</f>
        <v xml:space="preserve"> </v>
      </c>
      <c r="BF239" s="1" t="str">
        <f t="shared" si="14"/>
        <v xml:space="preserve"> </v>
      </c>
      <c r="BH239" s="1" t="str">
        <f>IFERROR(VLOOKUP(BG239,dm_ts!$G$4:$H$9,2,0)," ")</f>
        <v xml:space="preserve"> </v>
      </c>
    </row>
    <row r="240" spans="1:113" x14ac:dyDescent="0.2">
      <c r="A240" s="1">
        <v>894</v>
      </c>
      <c r="B240" s="1" t="str">
        <f>VLOOKUP(A240,'[1]Danh muc huyen'!B$8:C$18,2,0)</f>
        <v xml:space="preserve">Huyện Thoại Sơn </v>
      </c>
      <c r="C240" s="1">
        <v>30721</v>
      </c>
      <c r="D240" s="9">
        <v>236</v>
      </c>
      <c r="E240" s="10" t="str">
        <f>VLOOKUP(C240,[1]DanhMuc_31_03_2012!B$7:C$173,2,0)</f>
        <v>Xã Thoại Giang</v>
      </c>
      <c r="F240" s="10">
        <v>3</v>
      </c>
      <c r="G240" s="10" t="str">
        <f t="shared" si="12"/>
        <v>3072103</v>
      </c>
      <c r="H240" s="10" t="str">
        <f>VLOOKUP(VALUE(G240),[1]Danhmuc_31_3_2012!E$6:G$894,3,0)</f>
        <v>Ấp Trung Bình</v>
      </c>
      <c r="I240" s="10" t="s">
        <v>317</v>
      </c>
      <c r="J240" s="10">
        <v>4</v>
      </c>
      <c r="K240" s="10" t="str">
        <f>IFERROR(VLOOKUP(J240,dm_ts!$B$3:$C$24,2,0)," ")</f>
        <v>Cá rô phi</v>
      </c>
      <c r="L240" s="10">
        <v>2000</v>
      </c>
      <c r="M240" s="10">
        <v>1700</v>
      </c>
      <c r="N240" s="1">
        <v>3</v>
      </c>
      <c r="O240" s="1" t="s">
        <v>378</v>
      </c>
      <c r="P240" s="1">
        <v>0</v>
      </c>
      <c r="Q240" s="1" t="str">
        <f>IFERROR(VLOOKUP(P240,dm_ts!$G$4:$H$9,2,0)," ")</f>
        <v xml:space="preserve"> </v>
      </c>
      <c r="T240" s="1">
        <v>2E-3</v>
      </c>
      <c r="U240" s="1">
        <v>3</v>
      </c>
      <c r="V240" s="1">
        <v>800</v>
      </c>
      <c r="W240" s="1">
        <v>43117</v>
      </c>
      <c r="X240" s="1">
        <v>43423</v>
      </c>
      <c r="Y240" s="1">
        <v>1.2</v>
      </c>
      <c r="Z240" s="1">
        <v>2</v>
      </c>
      <c r="AA240" s="1" t="str">
        <f>IFERROR(VLOOKUP(Z240,dm_ts!$G$12:$H$14,2,0)," ")</f>
        <v>Tiêu thụ nội địa</v>
      </c>
      <c r="AK240" s="1" t="str">
        <f>IFERROR(VLOOKUP(AJ240,dm_ts!$B$3:$C$24,2,0)," ")</f>
        <v xml:space="preserve"> </v>
      </c>
      <c r="AO240" s="1" t="str">
        <f t="shared" si="13"/>
        <v xml:space="preserve"> </v>
      </c>
      <c r="AQ240" s="1" t="str">
        <f>IFERROR(VLOOKUP(AP240,dm_ts!$G$4:$H$9,2,0)," ")</f>
        <v xml:space="preserve"> </v>
      </c>
      <c r="BB240" s="1" t="str">
        <f>IFERROR(VLOOKUP(BA240,dm_ts!$B$3:$C$24,2,0)," ")</f>
        <v xml:space="preserve"> </v>
      </c>
      <c r="BF240" s="1" t="str">
        <f t="shared" si="14"/>
        <v xml:space="preserve"> </v>
      </c>
      <c r="BH240" s="1" t="str">
        <f>IFERROR(VLOOKUP(BG240,dm_ts!$G$4:$H$9,2,0)," ")</f>
        <v xml:space="preserve"> </v>
      </c>
    </row>
    <row r="241" spans="1:113" x14ac:dyDescent="0.2">
      <c r="A241" s="1">
        <v>894</v>
      </c>
      <c r="B241" s="1" t="str">
        <f>VLOOKUP(A241,'[1]Danh muc huyen'!B$8:C$18,2,0)</f>
        <v xml:space="preserve">Huyện Thoại Sơn </v>
      </c>
      <c r="C241" s="1">
        <v>30721</v>
      </c>
      <c r="D241" s="9">
        <v>237</v>
      </c>
      <c r="E241" s="10" t="str">
        <f>VLOOKUP(C241,[1]DanhMuc_31_03_2012!B$7:C$173,2,0)</f>
        <v>Xã Thoại Giang</v>
      </c>
      <c r="F241" s="10">
        <v>3</v>
      </c>
      <c r="G241" s="10" t="str">
        <f t="shared" si="12"/>
        <v>3072103</v>
      </c>
      <c r="H241" s="10" t="str">
        <f>VLOOKUP(VALUE(G241),[1]Danhmuc_31_3_2012!E$6:G$894,3,0)</f>
        <v>Ấp Trung Bình</v>
      </c>
      <c r="I241" s="10" t="s">
        <v>319</v>
      </c>
      <c r="J241" s="10">
        <v>1</v>
      </c>
      <c r="K241" s="10" t="str">
        <f>IFERROR(VLOOKUP(J241,dm_ts!$B$3:$C$24,2,0)," ")</f>
        <v>Cá tra</v>
      </c>
      <c r="L241" s="10">
        <v>3000</v>
      </c>
      <c r="M241" s="10">
        <v>2400</v>
      </c>
      <c r="N241" s="1">
        <v>3</v>
      </c>
      <c r="O241" s="1" t="s">
        <v>378</v>
      </c>
      <c r="P241" s="1">
        <v>0</v>
      </c>
      <c r="Q241" s="1" t="str">
        <f>IFERROR(VLOOKUP(P241,dm_ts!$G$4:$H$9,2,0)," ")</f>
        <v xml:space="preserve"> </v>
      </c>
      <c r="T241" s="1">
        <v>3.0000000000000001E-3</v>
      </c>
      <c r="U241" s="1">
        <v>3.5</v>
      </c>
      <c r="V241" s="1">
        <v>1000</v>
      </c>
      <c r="W241" s="1">
        <v>43390</v>
      </c>
      <c r="X241" s="1">
        <v>43392</v>
      </c>
      <c r="Y241" s="1">
        <v>1.5</v>
      </c>
      <c r="Z241" s="1">
        <v>2</v>
      </c>
      <c r="AA241" s="1" t="str">
        <f>IFERROR(VLOOKUP(Z241,dm_ts!$G$12:$H$14,2,0)," ")</f>
        <v>Tiêu thụ nội địa</v>
      </c>
      <c r="AK241" s="1" t="str">
        <f>IFERROR(VLOOKUP(AJ241,dm_ts!$B$3:$C$24,2,0)," ")</f>
        <v xml:space="preserve"> </v>
      </c>
      <c r="AO241" s="1" t="str">
        <f t="shared" si="13"/>
        <v xml:space="preserve"> </v>
      </c>
      <c r="AQ241" s="1" t="str">
        <f>IFERROR(VLOOKUP(AP241,dm_ts!$G$4:$H$9,2,0)," ")</f>
        <v xml:space="preserve"> </v>
      </c>
      <c r="BB241" s="1" t="str">
        <f>IFERROR(VLOOKUP(BA241,dm_ts!$B$3:$C$24,2,0)," ")</f>
        <v xml:space="preserve"> </v>
      </c>
      <c r="BF241" s="1" t="str">
        <f t="shared" si="14"/>
        <v xml:space="preserve"> </v>
      </c>
      <c r="BH241" s="1" t="str">
        <f>IFERROR(VLOOKUP(BG241,dm_ts!$G$4:$H$9,2,0)," ")</f>
        <v xml:space="preserve"> </v>
      </c>
      <c r="DF241" s="1">
        <v>3000</v>
      </c>
      <c r="DG241" s="1">
        <v>2400</v>
      </c>
      <c r="DH241" s="1">
        <v>1</v>
      </c>
      <c r="DI241" s="1">
        <v>2</v>
      </c>
    </row>
    <row r="242" spans="1:113" x14ac:dyDescent="0.2">
      <c r="A242" s="1">
        <v>894</v>
      </c>
      <c r="B242" s="1" t="str">
        <f>VLOOKUP(A242,'[1]Danh muc huyen'!B$8:C$18,2,0)</f>
        <v xml:space="preserve">Huyện Thoại Sơn </v>
      </c>
      <c r="C242" s="1">
        <v>30721</v>
      </c>
      <c r="D242" s="9">
        <v>238</v>
      </c>
      <c r="E242" s="10" t="str">
        <f>VLOOKUP(C242,[1]DanhMuc_31_03_2012!B$7:C$173,2,0)</f>
        <v>Xã Thoại Giang</v>
      </c>
      <c r="F242" s="10">
        <v>3</v>
      </c>
      <c r="G242" s="10" t="str">
        <f t="shared" si="12"/>
        <v>3072103</v>
      </c>
      <c r="H242" s="10" t="str">
        <f>VLOOKUP(VALUE(G242),[1]Danhmuc_31_3_2012!E$6:G$894,3,0)</f>
        <v>Ấp Trung Bình</v>
      </c>
      <c r="I242" s="10" t="s">
        <v>321</v>
      </c>
      <c r="J242" s="10">
        <v>1</v>
      </c>
      <c r="K242" s="10" t="str">
        <f>IFERROR(VLOOKUP(J242,dm_ts!$B$3:$C$24,2,0)," ")</f>
        <v>Cá tra</v>
      </c>
      <c r="L242" s="10">
        <v>1000</v>
      </c>
      <c r="M242" s="10">
        <v>800</v>
      </c>
      <c r="N242" s="1">
        <v>3</v>
      </c>
      <c r="O242" s="1" t="s">
        <v>378</v>
      </c>
      <c r="P242" s="1">
        <v>0</v>
      </c>
      <c r="Q242" s="1" t="str">
        <f>IFERROR(VLOOKUP(P242,dm_ts!$G$4:$H$9,2,0)," ")</f>
        <v xml:space="preserve"> </v>
      </c>
      <c r="T242" s="1">
        <v>1E-3</v>
      </c>
      <c r="U242" s="1">
        <v>0.6</v>
      </c>
      <c r="V242" s="1">
        <v>500</v>
      </c>
      <c r="W242" s="1">
        <v>43237</v>
      </c>
      <c r="X242" s="1">
        <v>43239</v>
      </c>
      <c r="Y242" s="1">
        <v>0.3</v>
      </c>
      <c r="Z242" s="1">
        <v>2</v>
      </c>
      <c r="AA242" s="1" t="str">
        <f>IFERROR(VLOOKUP(Z242,dm_ts!$G$12:$H$14,2,0)," ")</f>
        <v>Tiêu thụ nội địa</v>
      </c>
      <c r="AK242" s="1" t="str">
        <f>IFERROR(VLOOKUP(AJ242,dm_ts!$B$3:$C$24,2,0)," ")</f>
        <v xml:space="preserve"> </v>
      </c>
      <c r="AO242" s="1" t="str">
        <f t="shared" si="13"/>
        <v xml:space="preserve"> </v>
      </c>
      <c r="AQ242" s="1" t="str">
        <f>IFERROR(VLOOKUP(AP242,dm_ts!$G$4:$H$9,2,0)," ")</f>
        <v xml:space="preserve"> </v>
      </c>
      <c r="BB242" s="1" t="str">
        <f>IFERROR(VLOOKUP(BA242,dm_ts!$B$3:$C$24,2,0)," ")</f>
        <v xml:space="preserve"> </v>
      </c>
      <c r="BF242" s="1" t="str">
        <f t="shared" si="14"/>
        <v xml:space="preserve"> </v>
      </c>
      <c r="BH242" s="1" t="str">
        <f>IFERROR(VLOOKUP(BG242,dm_ts!$G$4:$H$9,2,0)," ")</f>
        <v xml:space="preserve"> </v>
      </c>
      <c r="DF242" s="1">
        <v>1000</v>
      </c>
      <c r="DG242" s="1">
        <v>800</v>
      </c>
      <c r="DH242" s="1">
        <v>1</v>
      </c>
      <c r="DI242" s="1">
        <v>2</v>
      </c>
    </row>
    <row r="243" spans="1:113" x14ac:dyDescent="0.2">
      <c r="A243" s="1">
        <v>894</v>
      </c>
      <c r="B243" s="1" t="str">
        <f>VLOOKUP(A243,'[1]Danh muc huyen'!B$8:C$18,2,0)</f>
        <v xml:space="preserve">Huyện Thoại Sơn </v>
      </c>
      <c r="C243" s="1">
        <v>30721</v>
      </c>
      <c r="D243" s="9">
        <v>239</v>
      </c>
      <c r="E243" s="10" t="str">
        <f>VLOOKUP(C243,[1]DanhMuc_31_03_2012!B$7:C$173,2,0)</f>
        <v>Xã Thoại Giang</v>
      </c>
      <c r="F243" s="10">
        <v>3</v>
      </c>
      <c r="G243" s="10" t="str">
        <f t="shared" si="12"/>
        <v>3072103</v>
      </c>
      <c r="H243" s="10" t="str">
        <f>VLOOKUP(VALUE(G243),[1]Danhmuc_31_3_2012!E$6:G$894,3,0)</f>
        <v>Ấp Trung Bình</v>
      </c>
      <c r="I243" s="10" t="s">
        <v>315</v>
      </c>
      <c r="J243" s="10">
        <v>4</v>
      </c>
      <c r="K243" s="10" t="str">
        <f>IFERROR(VLOOKUP(J243,dm_ts!$B$3:$C$24,2,0)," ")</f>
        <v>Cá rô phi</v>
      </c>
      <c r="L243" s="10">
        <v>400</v>
      </c>
      <c r="M243" s="10">
        <v>300</v>
      </c>
      <c r="N243" s="1">
        <v>3</v>
      </c>
      <c r="O243" s="1" t="s">
        <v>378</v>
      </c>
      <c r="P243" s="1">
        <v>0</v>
      </c>
      <c r="Q243" s="1" t="str">
        <f>IFERROR(VLOOKUP(P243,dm_ts!$G$4:$H$9,2,0)," ")</f>
        <v xml:space="preserve"> </v>
      </c>
      <c r="T243" s="1">
        <v>1E-3</v>
      </c>
      <c r="U243" s="1">
        <v>0.8</v>
      </c>
      <c r="V243" s="1">
        <v>500</v>
      </c>
      <c r="W243" s="1">
        <v>43237</v>
      </c>
      <c r="X243" s="1">
        <v>43392</v>
      </c>
      <c r="Y243" s="1">
        <v>0.3</v>
      </c>
      <c r="Z243" s="1">
        <v>2</v>
      </c>
      <c r="AA243" s="1" t="str">
        <f>IFERROR(VLOOKUP(Z243,dm_ts!$G$12:$H$14,2,0)," ")</f>
        <v>Tiêu thụ nội địa</v>
      </c>
      <c r="AK243" s="1" t="str">
        <f>IFERROR(VLOOKUP(AJ243,dm_ts!$B$3:$C$24,2,0)," ")</f>
        <v xml:space="preserve"> </v>
      </c>
      <c r="AO243" s="1" t="str">
        <f t="shared" si="13"/>
        <v xml:space="preserve"> </v>
      </c>
      <c r="AQ243" s="1" t="str">
        <f>IFERROR(VLOOKUP(AP243,dm_ts!$G$4:$H$9,2,0)," ")</f>
        <v xml:space="preserve"> </v>
      </c>
      <c r="BB243" s="1" t="str">
        <f>IFERROR(VLOOKUP(BA243,dm_ts!$B$3:$C$24,2,0)," ")</f>
        <v xml:space="preserve"> </v>
      </c>
      <c r="BF243" s="1" t="str">
        <f t="shared" si="14"/>
        <v xml:space="preserve"> </v>
      </c>
      <c r="BH243" s="1" t="str">
        <f>IFERROR(VLOOKUP(BG243,dm_ts!$G$4:$H$9,2,0)," ")</f>
        <v xml:space="preserve"> </v>
      </c>
    </row>
    <row r="244" spans="1:113" x14ac:dyDescent="0.2">
      <c r="A244" s="1">
        <v>894</v>
      </c>
      <c r="B244" s="1" t="str">
        <f>VLOOKUP(A244,'[1]Danh muc huyen'!B$8:C$18,2,0)</f>
        <v xml:space="preserve">Huyện Thoại Sơn </v>
      </c>
      <c r="C244" s="1">
        <v>30721</v>
      </c>
      <c r="D244" s="9">
        <v>240</v>
      </c>
      <c r="E244" s="10" t="str">
        <f>VLOOKUP(C244,[1]DanhMuc_31_03_2012!B$7:C$173,2,0)</f>
        <v>Xã Thoại Giang</v>
      </c>
      <c r="F244" s="10">
        <v>3</v>
      </c>
      <c r="G244" s="10" t="str">
        <f t="shared" si="12"/>
        <v>3072103</v>
      </c>
      <c r="H244" s="10" t="str">
        <f>VLOOKUP(VALUE(G244),[1]Danhmuc_31_3_2012!E$6:G$894,3,0)</f>
        <v>Ấp Trung Bình</v>
      </c>
      <c r="I244" s="10" t="s">
        <v>314</v>
      </c>
      <c r="J244" s="10"/>
      <c r="K244" s="10" t="str">
        <f>IFERROR(VLOOKUP(J244,dm_ts!$B$3:$C$24,2,0)," ")</f>
        <v xml:space="preserve"> </v>
      </c>
      <c r="L244" s="10"/>
      <c r="M244" s="10"/>
      <c r="O244" s="1" t="s">
        <v>380</v>
      </c>
      <c r="Q244" s="1" t="str">
        <f>IFERROR(VLOOKUP(P244,dm_ts!$G$4:$H$9,2,0)," ")</f>
        <v xml:space="preserve"> </v>
      </c>
      <c r="Z244" s="1">
        <v>0</v>
      </c>
      <c r="AA244" s="1" t="str">
        <f>IFERROR(VLOOKUP(Z244,dm_ts!$G$12:$H$14,2,0)," ")</f>
        <v xml:space="preserve"> </v>
      </c>
      <c r="AK244" s="1" t="str">
        <f>IFERROR(VLOOKUP(AJ244,dm_ts!$B$3:$C$24,2,0)," ")</f>
        <v xml:space="preserve"> </v>
      </c>
      <c r="AO244" s="1" t="str">
        <f t="shared" si="13"/>
        <v xml:space="preserve"> </v>
      </c>
      <c r="AQ244" s="1" t="str">
        <f>IFERROR(VLOOKUP(AP244,dm_ts!$G$4:$H$9,2,0)," ")</f>
        <v xml:space="preserve"> </v>
      </c>
      <c r="BB244" s="1" t="str">
        <f>IFERROR(VLOOKUP(BA244,dm_ts!$B$3:$C$24,2,0)," ")</f>
        <v xml:space="preserve"> </v>
      </c>
      <c r="BF244" s="1" t="str">
        <f t="shared" si="14"/>
        <v xml:space="preserve"> </v>
      </c>
      <c r="BH244" s="1" t="str">
        <f>IFERROR(VLOOKUP(BG244,dm_ts!$G$4:$H$9,2,0)," ")</f>
        <v xml:space="preserve"> </v>
      </c>
      <c r="DF244" s="1">
        <v>6000</v>
      </c>
      <c r="DG244" s="1">
        <v>4500</v>
      </c>
      <c r="DH244" s="1">
        <v>1</v>
      </c>
      <c r="DI244" s="1">
        <v>2</v>
      </c>
    </row>
    <row r="245" spans="1:113" x14ac:dyDescent="0.2">
      <c r="A245" s="1">
        <v>894</v>
      </c>
      <c r="B245" s="1" t="str">
        <f>VLOOKUP(A245,'[1]Danh muc huyen'!B$8:C$18,2,0)</f>
        <v xml:space="preserve">Huyện Thoại Sơn </v>
      </c>
      <c r="C245" s="1">
        <v>30721</v>
      </c>
      <c r="D245" s="9">
        <v>241</v>
      </c>
      <c r="E245" s="10" t="str">
        <f>VLOOKUP(C245,[1]DanhMuc_31_03_2012!B$7:C$173,2,0)</f>
        <v>Xã Thoại Giang</v>
      </c>
      <c r="F245" s="10">
        <v>5</v>
      </c>
      <c r="G245" s="10" t="str">
        <f t="shared" si="12"/>
        <v>3072105</v>
      </c>
      <c r="H245" s="10" t="str">
        <f>VLOOKUP(VALUE(G245),[1]Danhmuc_31_3_2012!E$6:G$894,3,0)</f>
        <v>Ấp Bắc Thạnh</v>
      </c>
      <c r="I245" s="10" t="s">
        <v>112</v>
      </c>
      <c r="J245" s="10"/>
      <c r="K245" s="10" t="str">
        <f>IFERROR(VLOOKUP(J245,dm_ts!$B$3:$C$24,2,0)," ")</f>
        <v xml:space="preserve"> </v>
      </c>
      <c r="L245" s="10"/>
      <c r="M245" s="10"/>
      <c r="O245" s="1" t="s">
        <v>380</v>
      </c>
      <c r="Q245" s="1" t="str">
        <f>IFERROR(VLOOKUP(P245,dm_ts!$G$4:$H$9,2,0)," ")</f>
        <v xml:space="preserve"> </v>
      </c>
      <c r="Z245" s="1">
        <v>0</v>
      </c>
      <c r="AA245" s="1" t="str">
        <f>IFERROR(VLOOKUP(Z245,dm_ts!$G$12:$H$14,2,0)," ")</f>
        <v xml:space="preserve"> </v>
      </c>
      <c r="AK245" s="1" t="str">
        <f>IFERROR(VLOOKUP(AJ245,dm_ts!$B$3:$C$24,2,0)," ")</f>
        <v xml:space="preserve"> </v>
      </c>
      <c r="AO245" s="1" t="str">
        <f t="shared" si="13"/>
        <v xml:space="preserve"> </v>
      </c>
      <c r="AQ245" s="1" t="str">
        <f>IFERROR(VLOOKUP(AP245,dm_ts!$G$4:$H$9,2,0)," ")</f>
        <v xml:space="preserve"> </v>
      </c>
      <c r="BB245" s="1" t="str">
        <f>IFERROR(VLOOKUP(BA245,dm_ts!$B$3:$C$24,2,0)," ")</f>
        <v xml:space="preserve"> </v>
      </c>
      <c r="BF245" s="1" t="str">
        <f t="shared" si="14"/>
        <v xml:space="preserve"> </v>
      </c>
      <c r="BH245" s="1" t="str">
        <f>IFERROR(VLOOKUP(BG245,dm_ts!$G$4:$H$9,2,0)," ")</f>
        <v xml:space="preserve"> </v>
      </c>
    </row>
    <row r="246" spans="1:113" x14ac:dyDescent="0.2">
      <c r="A246" s="1">
        <v>894</v>
      </c>
      <c r="B246" s="1" t="str">
        <f>VLOOKUP(A246,'[1]Danh muc huyen'!B$8:C$18,2,0)</f>
        <v xml:space="preserve">Huyện Thoại Sơn </v>
      </c>
      <c r="C246" s="1">
        <v>30721</v>
      </c>
      <c r="D246" s="9">
        <v>242</v>
      </c>
      <c r="E246" s="10" t="str">
        <f>VLOOKUP(C246,[1]DanhMuc_31_03_2012!B$7:C$173,2,0)</f>
        <v>Xã Thoại Giang</v>
      </c>
      <c r="F246" s="10">
        <v>7</v>
      </c>
      <c r="G246" s="10" t="str">
        <f t="shared" si="12"/>
        <v>3072107</v>
      </c>
      <c r="H246" s="10" t="str">
        <f>VLOOKUP(VALUE(G246),[1]Danhmuc_31_3_2012!E$6:G$894,3,0)</f>
        <v>Ấp Mỹ Giang</v>
      </c>
      <c r="I246" s="10" t="s">
        <v>323</v>
      </c>
      <c r="J246" s="10"/>
      <c r="K246" s="10" t="str">
        <f>IFERROR(VLOOKUP(J246,dm_ts!$B$3:$C$24,2,0)," ")</f>
        <v xml:space="preserve"> </v>
      </c>
      <c r="L246" s="10"/>
      <c r="M246" s="10"/>
      <c r="O246" s="1" t="s">
        <v>380</v>
      </c>
      <c r="Q246" s="1" t="str">
        <f>IFERROR(VLOOKUP(P246,dm_ts!$G$4:$H$9,2,0)," ")</f>
        <v xml:space="preserve"> </v>
      </c>
      <c r="Z246" s="1">
        <v>0</v>
      </c>
      <c r="AA246" s="1" t="str">
        <f>IFERROR(VLOOKUP(Z246,dm_ts!$G$12:$H$14,2,0)," ")</f>
        <v xml:space="preserve"> </v>
      </c>
      <c r="AK246" s="1" t="str">
        <f>IFERROR(VLOOKUP(AJ246,dm_ts!$B$3:$C$24,2,0)," ")</f>
        <v xml:space="preserve"> </v>
      </c>
      <c r="AO246" s="1" t="str">
        <f t="shared" si="13"/>
        <v xml:space="preserve"> </v>
      </c>
      <c r="AQ246" s="1" t="str">
        <f>IFERROR(VLOOKUP(AP246,dm_ts!$G$4:$H$9,2,0)," ")</f>
        <v xml:space="preserve"> </v>
      </c>
      <c r="BB246" s="1" t="str">
        <f>IFERROR(VLOOKUP(BA246,dm_ts!$B$3:$C$24,2,0)," ")</f>
        <v xml:space="preserve"> </v>
      </c>
      <c r="BF246" s="1" t="str">
        <f t="shared" si="14"/>
        <v xml:space="preserve"> </v>
      </c>
      <c r="BH246" s="1" t="str">
        <f>IFERROR(VLOOKUP(BG246,dm_ts!$G$4:$H$9,2,0)," ")</f>
        <v xml:space="preserve"> </v>
      </c>
    </row>
    <row r="247" spans="1:113" x14ac:dyDescent="0.2">
      <c r="A247" s="1">
        <v>894</v>
      </c>
      <c r="B247" s="1" t="str">
        <f>VLOOKUP(A247,'[1]Danh muc huyen'!B$8:C$18,2,0)</f>
        <v xml:space="preserve">Huyện Thoại Sơn </v>
      </c>
      <c r="C247" s="1">
        <v>30727</v>
      </c>
      <c r="D247" s="11">
        <v>243</v>
      </c>
      <c r="E247" s="12" t="str">
        <f>VLOOKUP(C247,[1]DanhMuc_31_03_2012!B$7:C$173,2,0)</f>
        <v>Xã Vọng Thê</v>
      </c>
      <c r="F247" s="12">
        <v>7</v>
      </c>
      <c r="G247" s="12" t="str">
        <f t="shared" si="12"/>
        <v>3072707</v>
      </c>
      <c r="H247" s="12" t="str">
        <f>VLOOKUP(VALUE(G247),[1]Danhmuc_31_3_2012!E$6:G$894,3,0)</f>
        <v>Ấp Tân Huệ</v>
      </c>
      <c r="I247" s="12" t="s">
        <v>324</v>
      </c>
      <c r="J247" s="12">
        <v>4</v>
      </c>
      <c r="K247" s="12" t="str">
        <f>IFERROR(VLOOKUP(J247,dm_ts!$B$3:$C$24,2,0)," ")</f>
        <v>Cá rô phi</v>
      </c>
      <c r="L247" s="12">
        <v>3000</v>
      </c>
      <c r="M247" s="12">
        <v>2000</v>
      </c>
      <c r="N247" s="1">
        <v>3</v>
      </c>
      <c r="O247" s="1" t="s">
        <v>378</v>
      </c>
      <c r="P247" s="1">
        <v>0</v>
      </c>
      <c r="Q247" s="1" t="str">
        <f>IFERROR(VLOOKUP(P247,dm_ts!$G$4:$H$9,2,0)," ")</f>
        <v xml:space="preserve"> </v>
      </c>
      <c r="T247" s="1">
        <v>0.3</v>
      </c>
      <c r="U247" s="1">
        <v>1.6</v>
      </c>
      <c r="V247" s="1">
        <v>150</v>
      </c>
      <c r="W247" s="1">
        <v>43118</v>
      </c>
      <c r="X247" s="1">
        <v>43270</v>
      </c>
      <c r="Y247" s="1">
        <v>2</v>
      </c>
      <c r="Z247" s="1">
        <v>3</v>
      </c>
      <c r="AA247" s="1" t="str">
        <f>IFERROR(VLOOKUP(Z247,dm_ts!$G$12:$H$14,2,0)," ")</f>
        <v xml:space="preserve">Không xác định </v>
      </c>
      <c r="AK247" s="1" t="str">
        <f>IFERROR(VLOOKUP(AJ247,dm_ts!$B$3:$C$24,2,0)," ")</f>
        <v xml:space="preserve"> </v>
      </c>
      <c r="AO247" s="1" t="str">
        <f t="shared" si="13"/>
        <v xml:space="preserve"> </v>
      </c>
      <c r="AQ247" s="1" t="str">
        <f>IFERROR(VLOOKUP(AP247,dm_ts!$G$4:$H$9,2,0)," ")</f>
        <v xml:space="preserve"> </v>
      </c>
      <c r="BB247" s="1" t="str">
        <f>IFERROR(VLOOKUP(BA247,dm_ts!$B$3:$C$24,2,0)," ")</f>
        <v xml:space="preserve"> </v>
      </c>
      <c r="BF247" s="1" t="str">
        <f t="shared" si="14"/>
        <v xml:space="preserve"> </v>
      </c>
      <c r="BH247" s="1" t="str">
        <f>IFERROR(VLOOKUP(BG247,dm_ts!$G$4:$H$9,2,0)," ")</f>
        <v xml:space="preserve"> </v>
      </c>
    </row>
  </sheetData>
  <sortState ref="A2:DW2395">
    <sortCondition ref="A2:A2395"/>
    <sortCondition ref="C2:C2395"/>
    <sortCondition ref="F2:F2395"/>
  </sortState>
  <mergeCells count="2">
    <mergeCell ref="D1:M1"/>
    <mergeCell ref="D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D29" sqref="D29"/>
    </sheetView>
  </sheetViews>
  <sheetFormatPr defaultRowHeight="15" x14ac:dyDescent="0.25"/>
  <cols>
    <col min="2" max="2" width="13.85546875" customWidth="1"/>
    <col min="3" max="3" width="37.5703125" customWidth="1"/>
  </cols>
  <sheetData>
    <row r="2" spans="2:3" x14ac:dyDescent="0.25">
      <c r="B2" t="s">
        <v>326</v>
      </c>
      <c r="C2" t="s">
        <v>327</v>
      </c>
    </row>
    <row r="3" spans="2:3" x14ac:dyDescent="0.25">
      <c r="B3">
        <v>1600583588</v>
      </c>
      <c r="C3" t="s">
        <v>328</v>
      </c>
    </row>
    <row r="4" spans="2:3" x14ac:dyDescent="0.25">
      <c r="B4">
        <v>1600194461</v>
      </c>
      <c r="C4" t="s">
        <v>329</v>
      </c>
    </row>
    <row r="5" spans="2:3" x14ac:dyDescent="0.25">
      <c r="B5">
        <v>1601269529</v>
      </c>
      <c r="C5" t="s">
        <v>330</v>
      </c>
    </row>
    <row r="6" spans="2:3" x14ac:dyDescent="0.25">
      <c r="B6">
        <v>2000359272</v>
      </c>
      <c r="C6" t="s">
        <v>331</v>
      </c>
    </row>
    <row r="7" spans="2:3" x14ac:dyDescent="0.25">
      <c r="B7">
        <v>1800648867</v>
      </c>
      <c r="C7" t="s">
        <v>332</v>
      </c>
    </row>
    <row r="8" spans="2:3" x14ac:dyDescent="0.25">
      <c r="B8">
        <v>1600680398</v>
      </c>
      <c r="C8" t="s">
        <v>333</v>
      </c>
    </row>
    <row r="9" spans="2:3" x14ac:dyDescent="0.25">
      <c r="B9">
        <v>1600685928</v>
      </c>
      <c r="C9" t="s">
        <v>334</v>
      </c>
    </row>
    <row r="10" spans="2:3" x14ac:dyDescent="0.25">
      <c r="B10">
        <v>1500742308</v>
      </c>
      <c r="C10" t="s">
        <v>335</v>
      </c>
    </row>
    <row r="11" spans="2:3" x14ac:dyDescent="0.25">
      <c r="B11">
        <v>1600903460</v>
      </c>
      <c r="C11" t="s">
        <v>336</v>
      </c>
    </row>
    <row r="12" spans="2:3" x14ac:dyDescent="0.25">
      <c r="B12">
        <v>1600632059</v>
      </c>
      <c r="C12" t="s">
        <v>337</v>
      </c>
    </row>
    <row r="13" spans="2:3" x14ac:dyDescent="0.25">
      <c r="B13">
        <v>1400572765</v>
      </c>
      <c r="C13" t="s">
        <v>338</v>
      </c>
    </row>
    <row r="14" spans="2:3" x14ac:dyDescent="0.25">
      <c r="B14">
        <v>1800627923</v>
      </c>
      <c r="C14" t="s">
        <v>339</v>
      </c>
    </row>
    <row r="15" spans="2:3" x14ac:dyDescent="0.25">
      <c r="B15">
        <v>1400112623</v>
      </c>
      <c r="C15" t="s">
        <v>340</v>
      </c>
    </row>
    <row r="16" spans="2:3" x14ac:dyDescent="0.25">
      <c r="B16">
        <v>1600513044</v>
      </c>
      <c r="C16" t="s">
        <v>341</v>
      </c>
    </row>
    <row r="17" spans="2:3" x14ac:dyDescent="0.25">
      <c r="B17">
        <v>1800201010</v>
      </c>
      <c r="C17" t="s">
        <v>342</v>
      </c>
    </row>
    <row r="18" spans="2:3" x14ac:dyDescent="0.25">
      <c r="B18" s="2" t="s">
        <v>343</v>
      </c>
      <c r="C18" t="s">
        <v>344</v>
      </c>
    </row>
    <row r="19" spans="2:3" x14ac:dyDescent="0.25">
      <c r="C19" t="s">
        <v>345</v>
      </c>
    </row>
    <row r="20" spans="2:3" x14ac:dyDescent="0.25">
      <c r="C20" t="s">
        <v>346</v>
      </c>
    </row>
    <row r="21" spans="2:3" x14ac:dyDescent="0.25">
      <c r="C21" t="s">
        <v>347</v>
      </c>
    </row>
    <row r="22" spans="2:3" x14ac:dyDescent="0.25">
      <c r="C22" t="s">
        <v>348</v>
      </c>
    </row>
    <row r="23" spans="2:3" x14ac:dyDescent="0.25">
      <c r="C23" t="s">
        <v>349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G15" sqref="G15"/>
    </sheetView>
  </sheetViews>
  <sheetFormatPr defaultRowHeight="15" x14ac:dyDescent="0.25"/>
  <cols>
    <col min="3" max="3" width="18.5703125" customWidth="1"/>
    <col min="8" max="8" width="16.28515625" customWidth="1"/>
  </cols>
  <sheetData>
    <row r="2" spans="2:8" x14ac:dyDescent="0.25">
      <c r="B2" t="s">
        <v>350</v>
      </c>
      <c r="C2" t="s">
        <v>351</v>
      </c>
    </row>
    <row r="3" spans="2:8" x14ac:dyDescent="0.25">
      <c r="B3">
        <v>1</v>
      </c>
      <c r="C3" t="s">
        <v>352</v>
      </c>
    </row>
    <row r="4" spans="2:8" x14ac:dyDescent="0.25">
      <c r="B4">
        <v>2</v>
      </c>
      <c r="C4" t="s">
        <v>353</v>
      </c>
      <c r="G4">
        <v>1</v>
      </c>
      <c r="H4" t="s">
        <v>383</v>
      </c>
    </row>
    <row r="5" spans="2:8" x14ac:dyDescent="0.25">
      <c r="B5">
        <v>3</v>
      </c>
      <c r="C5" t="s">
        <v>354</v>
      </c>
      <c r="G5">
        <v>2</v>
      </c>
      <c r="H5" t="s">
        <v>384</v>
      </c>
    </row>
    <row r="6" spans="2:8" x14ac:dyDescent="0.25">
      <c r="B6">
        <v>4</v>
      </c>
      <c r="C6" t="s">
        <v>355</v>
      </c>
      <c r="G6">
        <v>3</v>
      </c>
      <c r="H6" t="s">
        <v>385</v>
      </c>
    </row>
    <row r="7" spans="2:8" x14ac:dyDescent="0.25">
      <c r="B7">
        <v>5</v>
      </c>
      <c r="C7" t="s">
        <v>356</v>
      </c>
      <c r="G7">
        <v>4</v>
      </c>
      <c r="H7" t="s">
        <v>386</v>
      </c>
    </row>
    <row r="8" spans="2:8" x14ac:dyDescent="0.25">
      <c r="B8">
        <v>6</v>
      </c>
      <c r="C8" t="s">
        <v>357</v>
      </c>
      <c r="G8">
        <v>5</v>
      </c>
      <c r="H8" t="s">
        <v>387</v>
      </c>
    </row>
    <row r="9" spans="2:8" x14ac:dyDescent="0.25">
      <c r="B9">
        <v>7</v>
      </c>
      <c r="C9" t="s">
        <v>358</v>
      </c>
      <c r="G9">
        <v>6</v>
      </c>
      <c r="H9" t="s">
        <v>388</v>
      </c>
    </row>
    <row r="10" spans="2:8" x14ac:dyDescent="0.25">
      <c r="B10">
        <v>8</v>
      </c>
      <c r="C10" t="s">
        <v>359</v>
      </c>
    </row>
    <row r="11" spans="2:8" x14ac:dyDescent="0.25">
      <c r="B11">
        <v>9</v>
      </c>
      <c r="C11" t="s">
        <v>360</v>
      </c>
    </row>
    <row r="12" spans="2:8" x14ac:dyDescent="0.25">
      <c r="B12">
        <v>10</v>
      </c>
      <c r="C12" t="s">
        <v>361</v>
      </c>
      <c r="G12">
        <v>1</v>
      </c>
      <c r="H12" t="s">
        <v>390</v>
      </c>
    </row>
    <row r="13" spans="2:8" x14ac:dyDescent="0.25">
      <c r="B13">
        <v>11</v>
      </c>
      <c r="C13" t="s">
        <v>362</v>
      </c>
      <c r="G13">
        <v>2</v>
      </c>
      <c r="H13" t="s">
        <v>391</v>
      </c>
    </row>
    <row r="14" spans="2:8" x14ac:dyDescent="0.25">
      <c r="B14">
        <v>12</v>
      </c>
      <c r="C14" t="s">
        <v>363</v>
      </c>
      <c r="G14">
        <v>3</v>
      </c>
      <c r="H14" t="s">
        <v>392</v>
      </c>
    </row>
    <row r="15" spans="2:8" x14ac:dyDescent="0.25">
      <c r="B15">
        <v>13</v>
      </c>
      <c r="C15" t="s">
        <v>364</v>
      </c>
    </row>
    <row r="16" spans="2:8" x14ac:dyDescent="0.25">
      <c r="B16">
        <v>14</v>
      </c>
      <c r="C16" t="s">
        <v>365</v>
      </c>
    </row>
    <row r="17" spans="2:3" x14ac:dyDescent="0.25">
      <c r="B17">
        <v>15</v>
      </c>
      <c r="C17" t="s">
        <v>366</v>
      </c>
    </row>
    <row r="18" spans="2:3" x14ac:dyDescent="0.25">
      <c r="B18">
        <v>16</v>
      </c>
      <c r="C18" t="s">
        <v>367</v>
      </c>
    </row>
    <row r="19" spans="2:3" x14ac:dyDescent="0.25">
      <c r="B19">
        <v>17</v>
      </c>
      <c r="C19" t="s">
        <v>368</v>
      </c>
    </row>
    <row r="20" spans="2:3" x14ac:dyDescent="0.25">
      <c r="B20">
        <v>18</v>
      </c>
      <c r="C20" t="s">
        <v>369</v>
      </c>
    </row>
    <row r="21" spans="2:3" x14ac:dyDescent="0.25">
      <c r="B21">
        <v>19</v>
      </c>
      <c r="C21" t="s">
        <v>370</v>
      </c>
    </row>
    <row r="22" spans="2:3" x14ac:dyDescent="0.25">
      <c r="B22">
        <v>20</v>
      </c>
      <c r="C22" t="s">
        <v>371</v>
      </c>
    </row>
    <row r="23" spans="2:3" x14ac:dyDescent="0.25">
      <c r="B23">
        <v>21</v>
      </c>
      <c r="C23" t="s">
        <v>372</v>
      </c>
    </row>
    <row r="24" spans="2:3" x14ac:dyDescent="0.25">
      <c r="B24">
        <v>22</v>
      </c>
      <c r="C24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ds_ts_1,11,2018_aoham</vt:lpstr>
      <vt:lpstr>dm_dn</vt:lpstr>
      <vt:lpstr>dm_ts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2019-01-04T02:01:51Z</dcterms:created>
  <dcterms:modified xsi:type="dcterms:W3CDTF">2019-06-28T08:03:20Z</dcterms:modified>
</cp:coreProperties>
</file>