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 TAM EM\Desktop\CV gui huyen ky cam ket TT17.2018\7. Gom 3 lvuc theo 5-6\6.CP\"/>
    </mc:Choice>
  </mc:AlternateContent>
  <bookViews>
    <workbookView xWindow="240" yWindow="60" windowWidth="20115" windowHeight="8010" tabRatio="625"/>
  </bookViews>
  <sheets>
    <sheet name="ds_ts_1,11,2018_aoham" sheetId="1" r:id="rId1"/>
    <sheet name="dm_dn" sheetId="15" state="hidden" r:id="rId2"/>
    <sheet name="dm_ts" sheetId="14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J5" i="1" l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93" i="1"/>
  <c r="CJ294" i="1"/>
  <c r="CJ295" i="1"/>
  <c r="CJ296" i="1"/>
  <c r="CJ297" i="1"/>
  <c r="CJ298" i="1"/>
  <c r="CJ299" i="1"/>
  <c r="CJ300" i="1"/>
  <c r="CJ301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8" i="1"/>
  <c r="CJ319" i="1"/>
  <c r="CJ320" i="1"/>
  <c r="CJ321" i="1"/>
  <c r="CJ322" i="1"/>
  <c r="CJ323" i="1"/>
  <c r="CJ324" i="1"/>
  <c r="CJ325" i="1"/>
  <c r="CJ326" i="1"/>
  <c r="CJ327" i="1"/>
  <c r="CJ328" i="1"/>
  <c r="CJ329" i="1"/>
  <c r="CJ330" i="1"/>
  <c r="CJ331" i="1"/>
  <c r="CJ332" i="1"/>
  <c r="CJ333" i="1"/>
  <c r="CJ334" i="1"/>
  <c r="CJ335" i="1"/>
  <c r="CJ336" i="1"/>
  <c r="CJ337" i="1"/>
  <c r="CJ338" i="1"/>
  <c r="CJ339" i="1"/>
  <c r="CJ340" i="1"/>
  <c r="CJ341" i="1"/>
  <c r="CJ342" i="1"/>
  <c r="CJ343" i="1"/>
  <c r="CJ344" i="1"/>
  <c r="CJ345" i="1"/>
  <c r="CJ346" i="1"/>
  <c r="CJ347" i="1"/>
  <c r="CJ348" i="1"/>
  <c r="CJ349" i="1"/>
  <c r="CJ350" i="1"/>
  <c r="CJ351" i="1"/>
  <c r="CJ352" i="1"/>
  <c r="CJ353" i="1"/>
  <c r="CJ354" i="1"/>
  <c r="CJ355" i="1"/>
  <c r="CJ356" i="1"/>
  <c r="CJ357" i="1"/>
  <c r="CJ358" i="1"/>
  <c r="CJ359" i="1"/>
  <c r="CJ360" i="1"/>
  <c r="CJ361" i="1"/>
  <c r="CJ362" i="1"/>
  <c r="CJ363" i="1"/>
  <c r="CJ364" i="1"/>
  <c r="CJ365" i="1"/>
  <c r="CJ366" i="1"/>
  <c r="CJ367" i="1"/>
  <c r="CJ368" i="1"/>
  <c r="CJ369" i="1"/>
  <c r="CJ370" i="1"/>
  <c r="CJ371" i="1"/>
  <c r="CJ372" i="1"/>
  <c r="CJ373" i="1"/>
  <c r="CJ374" i="1"/>
  <c r="CJ375" i="1"/>
  <c r="CJ376" i="1"/>
  <c r="CJ377" i="1"/>
  <c r="CJ378" i="1"/>
  <c r="CJ379" i="1"/>
  <c r="CJ380" i="1"/>
  <c r="CJ381" i="1"/>
  <c r="CJ382" i="1"/>
  <c r="CJ383" i="1"/>
  <c r="CJ384" i="1"/>
  <c r="CJ385" i="1"/>
  <c r="CJ386" i="1"/>
  <c r="CJ387" i="1"/>
  <c r="CJ388" i="1"/>
  <c r="CJ389" i="1"/>
  <c r="CJ390" i="1"/>
  <c r="CJ391" i="1"/>
  <c r="CJ392" i="1"/>
  <c r="CJ393" i="1"/>
  <c r="CJ394" i="1"/>
  <c r="CJ395" i="1"/>
  <c r="CJ396" i="1"/>
  <c r="CJ397" i="1"/>
  <c r="CJ398" i="1"/>
  <c r="CJ399" i="1"/>
  <c r="CJ400" i="1"/>
  <c r="CJ401" i="1"/>
  <c r="CJ402" i="1"/>
  <c r="CJ403" i="1"/>
  <c r="CJ404" i="1"/>
  <c r="CJ405" i="1"/>
  <c r="CJ406" i="1"/>
  <c r="CJ407" i="1"/>
  <c r="CJ408" i="1"/>
  <c r="CJ409" i="1"/>
  <c r="CJ410" i="1"/>
  <c r="CJ411" i="1"/>
  <c r="CJ412" i="1"/>
  <c r="CJ413" i="1"/>
  <c r="CJ414" i="1"/>
  <c r="CJ415" i="1"/>
  <c r="CJ416" i="1"/>
  <c r="CJ417" i="1"/>
  <c r="CJ418" i="1"/>
  <c r="CJ419" i="1"/>
  <c r="CJ420" i="1"/>
  <c r="CJ421" i="1"/>
  <c r="CJ422" i="1"/>
  <c r="CJ423" i="1"/>
  <c r="CJ424" i="1"/>
  <c r="CJ425" i="1"/>
  <c r="CJ426" i="1"/>
  <c r="CJ427" i="1"/>
  <c r="CJ428" i="1"/>
  <c r="CJ429" i="1"/>
  <c r="CJ430" i="1"/>
  <c r="CJ431" i="1"/>
  <c r="CJ432" i="1"/>
  <c r="CJ433" i="1"/>
  <c r="CJ434" i="1"/>
  <c r="CJ435" i="1"/>
  <c r="CJ436" i="1"/>
  <c r="CJ437" i="1"/>
  <c r="CJ438" i="1"/>
  <c r="CJ439" i="1"/>
  <c r="CJ440" i="1"/>
  <c r="CJ441" i="1"/>
  <c r="CJ442" i="1"/>
  <c r="CJ443" i="1"/>
  <c r="CJ444" i="1"/>
  <c r="CJ445" i="1"/>
  <c r="CJ446" i="1"/>
  <c r="CJ447" i="1"/>
  <c r="CJ448" i="1"/>
  <c r="CJ449" i="1"/>
  <c r="CJ450" i="1"/>
  <c r="CJ451" i="1"/>
  <c r="CJ452" i="1"/>
  <c r="CJ453" i="1"/>
  <c r="CJ454" i="1"/>
  <c r="CJ455" i="1"/>
  <c r="CJ456" i="1"/>
  <c r="CJ457" i="1"/>
  <c r="CJ458" i="1"/>
  <c r="CJ459" i="1"/>
  <c r="CJ460" i="1"/>
  <c r="CJ461" i="1"/>
  <c r="CJ462" i="1"/>
  <c r="CJ463" i="1"/>
  <c r="CJ464" i="1"/>
  <c r="CJ465" i="1"/>
  <c r="CJ466" i="1"/>
  <c r="CJ467" i="1"/>
  <c r="CJ468" i="1"/>
  <c r="CJ469" i="1"/>
  <c r="CJ470" i="1"/>
  <c r="CJ471" i="1"/>
  <c r="CJ472" i="1"/>
  <c r="CJ473" i="1"/>
  <c r="CJ474" i="1"/>
  <c r="CJ475" i="1"/>
  <c r="CJ476" i="1"/>
  <c r="CJ477" i="1"/>
  <c r="CJ478" i="1"/>
  <c r="CJ479" i="1"/>
  <c r="CJ480" i="1"/>
  <c r="CJ481" i="1"/>
  <c r="CJ482" i="1"/>
  <c r="CJ483" i="1"/>
  <c r="CJ484" i="1"/>
  <c r="CJ485" i="1"/>
  <c r="CJ486" i="1"/>
  <c r="CJ487" i="1"/>
  <c r="CJ488" i="1"/>
  <c r="CJ489" i="1"/>
  <c r="CJ490" i="1"/>
  <c r="CJ491" i="1"/>
  <c r="CJ492" i="1"/>
  <c r="CJ493" i="1"/>
  <c r="CJ494" i="1"/>
  <c r="CJ495" i="1"/>
  <c r="CJ496" i="1"/>
  <c r="CJ497" i="1"/>
  <c r="CJ498" i="1"/>
  <c r="CJ499" i="1"/>
  <c r="CJ500" i="1"/>
  <c r="CJ501" i="1"/>
  <c r="CJ502" i="1"/>
  <c r="CJ503" i="1"/>
  <c r="CJ504" i="1"/>
  <c r="CJ505" i="1"/>
  <c r="CJ506" i="1"/>
  <c r="CJ507" i="1"/>
  <c r="CJ508" i="1"/>
  <c r="CJ509" i="1"/>
  <c r="CJ510" i="1"/>
  <c r="CJ511" i="1"/>
  <c r="CJ512" i="1"/>
  <c r="CJ513" i="1"/>
  <c r="CJ514" i="1"/>
  <c r="CJ515" i="1"/>
  <c r="CJ516" i="1"/>
  <c r="CJ517" i="1"/>
  <c r="CJ518" i="1"/>
  <c r="CJ519" i="1"/>
  <c r="CJ520" i="1"/>
  <c r="CJ521" i="1"/>
  <c r="CJ522" i="1"/>
  <c r="CJ523" i="1"/>
  <c r="CJ524" i="1"/>
  <c r="CJ525" i="1"/>
  <c r="CJ526" i="1"/>
  <c r="CJ527" i="1"/>
  <c r="CJ528" i="1"/>
  <c r="CJ529" i="1"/>
  <c r="CJ530" i="1"/>
  <c r="CJ531" i="1"/>
  <c r="CJ532" i="1"/>
  <c r="CJ533" i="1"/>
  <c r="CJ534" i="1"/>
  <c r="CJ535" i="1"/>
  <c r="CJ536" i="1"/>
  <c r="CJ537" i="1"/>
  <c r="CJ538" i="1"/>
  <c r="CJ539" i="1"/>
  <c r="CJ540" i="1"/>
  <c r="CJ541" i="1"/>
  <c r="CJ542" i="1"/>
  <c r="CJ543" i="1"/>
  <c r="CJ544" i="1"/>
  <c r="CJ545" i="1"/>
  <c r="CJ546" i="1"/>
  <c r="CJ547" i="1"/>
  <c r="CJ548" i="1"/>
  <c r="CJ549" i="1"/>
  <c r="CJ550" i="1"/>
  <c r="CJ551" i="1"/>
  <c r="CJ552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2" i="1"/>
  <c r="CH203" i="1"/>
  <c r="CH204" i="1"/>
  <c r="CH205" i="1"/>
  <c r="CH206" i="1"/>
  <c r="CH207" i="1"/>
  <c r="CH208" i="1"/>
  <c r="CH209" i="1"/>
  <c r="CH210" i="1"/>
  <c r="CH211" i="1"/>
  <c r="CH212" i="1"/>
  <c r="CH213" i="1"/>
  <c r="CH214" i="1"/>
  <c r="CH215" i="1"/>
  <c r="CH216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48" i="1"/>
  <c r="CH249" i="1"/>
  <c r="CH250" i="1"/>
  <c r="CH251" i="1"/>
  <c r="CH252" i="1"/>
  <c r="CH253" i="1"/>
  <c r="CH254" i="1"/>
  <c r="CH255" i="1"/>
  <c r="CH256" i="1"/>
  <c r="CH257" i="1"/>
  <c r="CH258" i="1"/>
  <c r="CH259" i="1"/>
  <c r="CH260" i="1"/>
  <c r="CH261" i="1"/>
  <c r="CH262" i="1"/>
  <c r="CH263" i="1"/>
  <c r="CH264" i="1"/>
  <c r="CH265" i="1"/>
  <c r="CH266" i="1"/>
  <c r="CH267" i="1"/>
  <c r="CH268" i="1"/>
  <c r="CH269" i="1"/>
  <c r="CH270" i="1"/>
  <c r="CH271" i="1"/>
  <c r="CH272" i="1"/>
  <c r="CH273" i="1"/>
  <c r="CH274" i="1"/>
  <c r="CH275" i="1"/>
  <c r="CH276" i="1"/>
  <c r="CH277" i="1"/>
  <c r="CH278" i="1"/>
  <c r="CH279" i="1"/>
  <c r="CH280" i="1"/>
  <c r="CH281" i="1"/>
  <c r="CH282" i="1"/>
  <c r="CH283" i="1"/>
  <c r="CH284" i="1"/>
  <c r="CH285" i="1"/>
  <c r="CH286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6" i="1"/>
  <c r="CH307" i="1"/>
  <c r="CH308" i="1"/>
  <c r="CH309" i="1"/>
  <c r="CH310" i="1"/>
  <c r="CH311" i="1"/>
  <c r="CH312" i="1"/>
  <c r="CH313" i="1"/>
  <c r="CH314" i="1"/>
  <c r="CH315" i="1"/>
  <c r="CH316" i="1"/>
  <c r="CH317" i="1"/>
  <c r="CH318" i="1"/>
  <c r="CH319" i="1"/>
  <c r="CH320" i="1"/>
  <c r="CH321" i="1"/>
  <c r="CH322" i="1"/>
  <c r="CH323" i="1"/>
  <c r="CH324" i="1"/>
  <c r="CH325" i="1"/>
  <c r="CH326" i="1"/>
  <c r="CH327" i="1"/>
  <c r="CH328" i="1"/>
  <c r="CH329" i="1"/>
  <c r="CH330" i="1"/>
  <c r="CH331" i="1"/>
  <c r="CH332" i="1"/>
  <c r="CH333" i="1"/>
  <c r="CH334" i="1"/>
  <c r="CH335" i="1"/>
  <c r="CH336" i="1"/>
  <c r="CH337" i="1"/>
  <c r="CH338" i="1"/>
  <c r="CH339" i="1"/>
  <c r="CH340" i="1"/>
  <c r="CH341" i="1"/>
  <c r="CH342" i="1"/>
  <c r="CH343" i="1"/>
  <c r="CH344" i="1"/>
  <c r="CH345" i="1"/>
  <c r="CH346" i="1"/>
  <c r="CH347" i="1"/>
  <c r="CH348" i="1"/>
  <c r="CH349" i="1"/>
  <c r="CH350" i="1"/>
  <c r="CH351" i="1"/>
  <c r="CH352" i="1"/>
  <c r="CH353" i="1"/>
  <c r="CH354" i="1"/>
  <c r="CH355" i="1"/>
  <c r="CH356" i="1"/>
  <c r="CH357" i="1"/>
  <c r="CH358" i="1"/>
  <c r="CH359" i="1"/>
  <c r="CH360" i="1"/>
  <c r="CH361" i="1"/>
  <c r="CH362" i="1"/>
  <c r="CH363" i="1"/>
  <c r="CH364" i="1"/>
  <c r="CH365" i="1"/>
  <c r="CH366" i="1"/>
  <c r="CH367" i="1"/>
  <c r="CH368" i="1"/>
  <c r="CH369" i="1"/>
  <c r="CH370" i="1"/>
  <c r="CH371" i="1"/>
  <c r="CH372" i="1"/>
  <c r="CH373" i="1"/>
  <c r="CH374" i="1"/>
  <c r="CH375" i="1"/>
  <c r="CH376" i="1"/>
  <c r="CH377" i="1"/>
  <c r="CH378" i="1"/>
  <c r="CH379" i="1"/>
  <c r="CH380" i="1"/>
  <c r="CH381" i="1"/>
  <c r="CH382" i="1"/>
  <c r="CH383" i="1"/>
  <c r="CH384" i="1"/>
  <c r="CH385" i="1"/>
  <c r="CH386" i="1"/>
  <c r="CH387" i="1"/>
  <c r="CH388" i="1"/>
  <c r="CH389" i="1"/>
  <c r="CH390" i="1"/>
  <c r="CH391" i="1"/>
  <c r="CH392" i="1"/>
  <c r="CH393" i="1"/>
  <c r="CH394" i="1"/>
  <c r="CH395" i="1"/>
  <c r="CH396" i="1"/>
  <c r="CH397" i="1"/>
  <c r="CH398" i="1"/>
  <c r="CH399" i="1"/>
  <c r="CH400" i="1"/>
  <c r="CH401" i="1"/>
  <c r="CH402" i="1"/>
  <c r="CH403" i="1"/>
  <c r="CH404" i="1"/>
  <c r="CH405" i="1"/>
  <c r="CH406" i="1"/>
  <c r="CH407" i="1"/>
  <c r="CH408" i="1"/>
  <c r="CH409" i="1"/>
  <c r="CH410" i="1"/>
  <c r="CH411" i="1"/>
  <c r="CH412" i="1"/>
  <c r="CH413" i="1"/>
  <c r="CH414" i="1"/>
  <c r="CH415" i="1"/>
  <c r="CH416" i="1"/>
  <c r="CH417" i="1"/>
  <c r="CH418" i="1"/>
  <c r="CH419" i="1"/>
  <c r="CH420" i="1"/>
  <c r="CH421" i="1"/>
  <c r="CH422" i="1"/>
  <c r="CH423" i="1"/>
  <c r="CH424" i="1"/>
  <c r="CH425" i="1"/>
  <c r="CH426" i="1"/>
  <c r="CH427" i="1"/>
  <c r="CH428" i="1"/>
  <c r="CH429" i="1"/>
  <c r="CH430" i="1"/>
  <c r="CH431" i="1"/>
  <c r="CH432" i="1"/>
  <c r="CH433" i="1"/>
  <c r="CH434" i="1"/>
  <c r="CH435" i="1"/>
  <c r="CH436" i="1"/>
  <c r="CH437" i="1"/>
  <c r="CH438" i="1"/>
  <c r="CH439" i="1"/>
  <c r="CH440" i="1"/>
  <c r="CH441" i="1"/>
  <c r="CH442" i="1"/>
  <c r="CH443" i="1"/>
  <c r="CH444" i="1"/>
  <c r="CH445" i="1"/>
  <c r="CH446" i="1"/>
  <c r="CH447" i="1"/>
  <c r="CH448" i="1"/>
  <c r="CH449" i="1"/>
  <c r="CH450" i="1"/>
  <c r="CH451" i="1"/>
  <c r="CH452" i="1"/>
  <c r="CH453" i="1"/>
  <c r="CH454" i="1"/>
  <c r="CH455" i="1"/>
  <c r="CH456" i="1"/>
  <c r="CH457" i="1"/>
  <c r="CH458" i="1"/>
  <c r="CH459" i="1"/>
  <c r="CH460" i="1"/>
  <c r="CH461" i="1"/>
  <c r="CH462" i="1"/>
  <c r="CH463" i="1"/>
  <c r="CH464" i="1"/>
  <c r="CH465" i="1"/>
  <c r="CH466" i="1"/>
  <c r="CH467" i="1"/>
  <c r="CH468" i="1"/>
  <c r="CH469" i="1"/>
  <c r="CH470" i="1"/>
  <c r="CH471" i="1"/>
  <c r="CH472" i="1"/>
  <c r="CH473" i="1"/>
  <c r="CH474" i="1"/>
  <c r="CH475" i="1"/>
  <c r="CH476" i="1"/>
  <c r="CH477" i="1"/>
  <c r="CH478" i="1"/>
  <c r="CH479" i="1"/>
  <c r="CH480" i="1"/>
  <c r="CH481" i="1"/>
  <c r="CH482" i="1"/>
  <c r="CH483" i="1"/>
  <c r="CH484" i="1"/>
  <c r="CH485" i="1"/>
  <c r="CH486" i="1"/>
  <c r="CH487" i="1"/>
  <c r="CH488" i="1"/>
  <c r="CH489" i="1"/>
  <c r="CH490" i="1"/>
  <c r="CH491" i="1"/>
  <c r="CH492" i="1"/>
  <c r="CH493" i="1"/>
  <c r="CH494" i="1"/>
  <c r="CH495" i="1"/>
  <c r="CH496" i="1"/>
  <c r="CH497" i="1"/>
  <c r="CH498" i="1"/>
  <c r="CH499" i="1"/>
  <c r="CH500" i="1"/>
  <c r="CH501" i="1"/>
  <c r="CH502" i="1"/>
  <c r="CH503" i="1"/>
  <c r="CH504" i="1"/>
  <c r="CH505" i="1"/>
  <c r="CH506" i="1"/>
  <c r="CH507" i="1"/>
  <c r="CH508" i="1"/>
  <c r="CH509" i="1"/>
  <c r="CH510" i="1"/>
  <c r="CH511" i="1"/>
  <c r="CH512" i="1"/>
  <c r="CH513" i="1"/>
  <c r="CH514" i="1"/>
  <c r="CH515" i="1"/>
  <c r="CH516" i="1"/>
  <c r="CH517" i="1"/>
  <c r="CH518" i="1"/>
  <c r="CH519" i="1"/>
  <c r="CH520" i="1"/>
  <c r="CH521" i="1"/>
  <c r="CH522" i="1"/>
  <c r="CH523" i="1"/>
  <c r="CH524" i="1"/>
  <c r="CH525" i="1"/>
  <c r="CH526" i="1"/>
  <c r="CH527" i="1"/>
  <c r="CH528" i="1"/>
  <c r="CH529" i="1"/>
  <c r="CH530" i="1"/>
  <c r="CH531" i="1"/>
  <c r="CH532" i="1"/>
  <c r="CH533" i="1"/>
  <c r="CH534" i="1"/>
  <c r="CH535" i="1"/>
  <c r="CH536" i="1"/>
  <c r="CH537" i="1"/>
  <c r="CH538" i="1"/>
  <c r="CH539" i="1"/>
  <c r="CH540" i="1"/>
  <c r="CH541" i="1"/>
  <c r="CH542" i="1"/>
  <c r="CH543" i="1"/>
  <c r="CH544" i="1"/>
  <c r="CH545" i="1"/>
  <c r="CH546" i="1"/>
  <c r="CH547" i="1"/>
  <c r="CH548" i="1"/>
  <c r="CH549" i="1"/>
  <c r="CH550" i="1"/>
  <c r="CH551" i="1"/>
  <c r="CH552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28" i="1"/>
  <c r="CD429" i="1"/>
  <c r="CD430" i="1"/>
  <c r="CD431" i="1"/>
  <c r="CD432" i="1"/>
  <c r="CD433" i="1"/>
  <c r="CD434" i="1"/>
  <c r="CD435" i="1"/>
  <c r="CD436" i="1"/>
  <c r="CD437" i="1"/>
  <c r="CD438" i="1"/>
  <c r="CD439" i="1"/>
  <c r="CD440" i="1"/>
  <c r="CD441" i="1"/>
  <c r="CD442" i="1"/>
  <c r="CD443" i="1"/>
  <c r="CD444" i="1"/>
  <c r="CD445" i="1"/>
  <c r="CD446" i="1"/>
  <c r="CD447" i="1"/>
  <c r="CD448" i="1"/>
  <c r="CD449" i="1"/>
  <c r="CD450" i="1"/>
  <c r="CD451" i="1"/>
  <c r="CD452" i="1"/>
  <c r="CD453" i="1"/>
  <c r="CD454" i="1"/>
  <c r="CD455" i="1"/>
  <c r="CD456" i="1"/>
  <c r="CD457" i="1"/>
  <c r="CD458" i="1"/>
  <c r="CD459" i="1"/>
  <c r="CD460" i="1"/>
  <c r="CD461" i="1"/>
  <c r="CD462" i="1"/>
  <c r="CD463" i="1"/>
  <c r="CD464" i="1"/>
  <c r="CD465" i="1"/>
  <c r="CD466" i="1"/>
  <c r="CD467" i="1"/>
  <c r="CD468" i="1"/>
  <c r="CD469" i="1"/>
  <c r="CD470" i="1"/>
  <c r="CD471" i="1"/>
  <c r="CD472" i="1"/>
  <c r="CD473" i="1"/>
  <c r="CD474" i="1"/>
  <c r="CD475" i="1"/>
  <c r="CD476" i="1"/>
  <c r="CD477" i="1"/>
  <c r="CD478" i="1"/>
  <c r="CD479" i="1"/>
  <c r="CD480" i="1"/>
  <c r="CD481" i="1"/>
  <c r="CD482" i="1"/>
  <c r="CD483" i="1"/>
  <c r="CD484" i="1"/>
  <c r="CD485" i="1"/>
  <c r="CD486" i="1"/>
  <c r="CD487" i="1"/>
  <c r="CD488" i="1"/>
  <c r="CD489" i="1"/>
  <c r="CD490" i="1"/>
  <c r="CD491" i="1"/>
  <c r="CD492" i="1"/>
  <c r="CD493" i="1"/>
  <c r="CD494" i="1"/>
  <c r="CD495" i="1"/>
  <c r="CD496" i="1"/>
  <c r="CD497" i="1"/>
  <c r="CD498" i="1"/>
  <c r="CD499" i="1"/>
  <c r="CD500" i="1"/>
  <c r="CD501" i="1"/>
  <c r="CD502" i="1"/>
  <c r="CD503" i="1"/>
  <c r="CD504" i="1"/>
  <c r="CD505" i="1"/>
  <c r="CD506" i="1"/>
  <c r="CD507" i="1"/>
  <c r="CD508" i="1"/>
  <c r="CD509" i="1"/>
  <c r="CD510" i="1"/>
  <c r="CD511" i="1"/>
  <c r="CD512" i="1"/>
  <c r="CD513" i="1"/>
  <c r="CD514" i="1"/>
  <c r="CD515" i="1"/>
  <c r="CD516" i="1"/>
  <c r="CD517" i="1"/>
  <c r="CD518" i="1"/>
  <c r="CD519" i="1"/>
  <c r="CD520" i="1"/>
  <c r="CD521" i="1"/>
  <c r="CD522" i="1"/>
  <c r="CD523" i="1"/>
  <c r="CD524" i="1"/>
  <c r="CD525" i="1"/>
  <c r="CD526" i="1"/>
  <c r="CD527" i="1"/>
  <c r="CD528" i="1"/>
  <c r="CD529" i="1"/>
  <c r="CD530" i="1"/>
  <c r="CD531" i="1"/>
  <c r="CD532" i="1"/>
  <c r="CD533" i="1"/>
  <c r="CD534" i="1"/>
  <c r="CD535" i="1"/>
  <c r="CD536" i="1"/>
  <c r="CD537" i="1"/>
  <c r="CD538" i="1"/>
  <c r="CD539" i="1"/>
  <c r="CD540" i="1"/>
  <c r="CD541" i="1"/>
  <c r="CD542" i="1"/>
  <c r="CD543" i="1"/>
  <c r="CD544" i="1"/>
  <c r="CD545" i="1"/>
  <c r="CD546" i="1"/>
  <c r="CD547" i="1"/>
  <c r="CD548" i="1"/>
  <c r="CD549" i="1"/>
  <c r="CD550" i="1"/>
  <c r="CD551" i="1"/>
  <c r="CD552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S221" i="1"/>
  <c r="BS222" i="1"/>
  <c r="BS223" i="1"/>
  <c r="BS224" i="1"/>
  <c r="BS225" i="1"/>
  <c r="BS226" i="1"/>
  <c r="BS227" i="1"/>
  <c r="BS228" i="1"/>
  <c r="BS229" i="1"/>
  <c r="BS230" i="1"/>
  <c r="BS231" i="1"/>
  <c r="BS232" i="1"/>
  <c r="BS233" i="1"/>
  <c r="BS234" i="1"/>
  <c r="BS235" i="1"/>
  <c r="BS236" i="1"/>
  <c r="BS237" i="1"/>
  <c r="BS238" i="1"/>
  <c r="BS239" i="1"/>
  <c r="BS240" i="1"/>
  <c r="BS241" i="1"/>
  <c r="BS242" i="1"/>
  <c r="BS243" i="1"/>
  <c r="BS244" i="1"/>
  <c r="BS245" i="1"/>
  <c r="BS246" i="1"/>
  <c r="BS247" i="1"/>
  <c r="BS248" i="1"/>
  <c r="BS249" i="1"/>
  <c r="BS250" i="1"/>
  <c r="BS251" i="1"/>
  <c r="BS252" i="1"/>
  <c r="BS253" i="1"/>
  <c r="BS254" i="1"/>
  <c r="BS255" i="1"/>
  <c r="BS256" i="1"/>
  <c r="BS257" i="1"/>
  <c r="BS258" i="1"/>
  <c r="BS259" i="1"/>
  <c r="BS260" i="1"/>
  <c r="BS261" i="1"/>
  <c r="BS262" i="1"/>
  <c r="BS263" i="1"/>
  <c r="BS264" i="1"/>
  <c r="BS265" i="1"/>
  <c r="BS266" i="1"/>
  <c r="BS267" i="1"/>
  <c r="BS268" i="1"/>
  <c r="BS269" i="1"/>
  <c r="BS270" i="1"/>
  <c r="BS271" i="1"/>
  <c r="BS272" i="1"/>
  <c r="BS273" i="1"/>
  <c r="BS274" i="1"/>
  <c r="BS275" i="1"/>
  <c r="BS276" i="1"/>
  <c r="BS277" i="1"/>
  <c r="BS278" i="1"/>
  <c r="BS279" i="1"/>
  <c r="BS280" i="1"/>
  <c r="BS281" i="1"/>
  <c r="BS282" i="1"/>
  <c r="BS283" i="1"/>
  <c r="BS284" i="1"/>
  <c r="BS285" i="1"/>
  <c r="BS286" i="1"/>
  <c r="BS287" i="1"/>
  <c r="BS288" i="1"/>
  <c r="BS289" i="1"/>
  <c r="BS290" i="1"/>
  <c r="BS291" i="1"/>
  <c r="BS292" i="1"/>
  <c r="BS293" i="1"/>
  <c r="BS294" i="1"/>
  <c r="BS295" i="1"/>
  <c r="BS296" i="1"/>
  <c r="BS297" i="1"/>
  <c r="BS298" i="1"/>
  <c r="BS299" i="1"/>
  <c r="BS300" i="1"/>
  <c r="BS301" i="1"/>
  <c r="BS302" i="1"/>
  <c r="BS303" i="1"/>
  <c r="BS304" i="1"/>
  <c r="BS305" i="1"/>
  <c r="BS306" i="1"/>
  <c r="BS307" i="1"/>
  <c r="BS308" i="1"/>
  <c r="BS309" i="1"/>
  <c r="BS310" i="1"/>
  <c r="BS311" i="1"/>
  <c r="BS312" i="1"/>
  <c r="BS313" i="1"/>
  <c r="BS314" i="1"/>
  <c r="BS315" i="1"/>
  <c r="BS316" i="1"/>
  <c r="BS317" i="1"/>
  <c r="BS318" i="1"/>
  <c r="BS319" i="1"/>
  <c r="BS320" i="1"/>
  <c r="BS321" i="1"/>
  <c r="BS322" i="1"/>
  <c r="BS323" i="1"/>
  <c r="BS324" i="1"/>
  <c r="BS325" i="1"/>
  <c r="BS326" i="1"/>
  <c r="BS327" i="1"/>
  <c r="BS328" i="1"/>
  <c r="BS329" i="1"/>
  <c r="BS330" i="1"/>
  <c r="BS331" i="1"/>
  <c r="BS332" i="1"/>
  <c r="BS333" i="1"/>
  <c r="BS334" i="1"/>
  <c r="BS335" i="1"/>
  <c r="BS336" i="1"/>
  <c r="BS337" i="1"/>
  <c r="BS338" i="1"/>
  <c r="BS339" i="1"/>
  <c r="BS340" i="1"/>
  <c r="BS341" i="1"/>
  <c r="BS342" i="1"/>
  <c r="BS343" i="1"/>
  <c r="BS344" i="1"/>
  <c r="BS345" i="1"/>
  <c r="BS346" i="1"/>
  <c r="BS347" i="1"/>
  <c r="BS348" i="1"/>
  <c r="BS349" i="1"/>
  <c r="BS350" i="1"/>
  <c r="BS351" i="1"/>
  <c r="BS352" i="1"/>
  <c r="BS353" i="1"/>
  <c r="BS354" i="1"/>
  <c r="BS355" i="1"/>
  <c r="BS356" i="1"/>
  <c r="BS357" i="1"/>
  <c r="BS358" i="1"/>
  <c r="BS359" i="1"/>
  <c r="BS360" i="1"/>
  <c r="BS361" i="1"/>
  <c r="BS362" i="1"/>
  <c r="BS363" i="1"/>
  <c r="BS364" i="1"/>
  <c r="BS365" i="1"/>
  <c r="BS366" i="1"/>
  <c r="BS367" i="1"/>
  <c r="BS368" i="1"/>
  <c r="BS369" i="1"/>
  <c r="BS370" i="1"/>
  <c r="BS371" i="1"/>
  <c r="BS372" i="1"/>
  <c r="BS373" i="1"/>
  <c r="BS374" i="1"/>
  <c r="BS375" i="1"/>
  <c r="BS376" i="1"/>
  <c r="BS377" i="1"/>
  <c r="BS378" i="1"/>
  <c r="BS379" i="1"/>
  <c r="BS380" i="1"/>
  <c r="BS381" i="1"/>
  <c r="BS382" i="1"/>
  <c r="BS383" i="1"/>
  <c r="BS384" i="1"/>
  <c r="BS385" i="1"/>
  <c r="BS386" i="1"/>
  <c r="BS387" i="1"/>
  <c r="BS388" i="1"/>
  <c r="BS389" i="1"/>
  <c r="BS390" i="1"/>
  <c r="BS391" i="1"/>
  <c r="BS392" i="1"/>
  <c r="BS393" i="1"/>
  <c r="BS394" i="1"/>
  <c r="BS395" i="1"/>
  <c r="BS396" i="1"/>
  <c r="BS397" i="1"/>
  <c r="BS398" i="1"/>
  <c r="BS399" i="1"/>
  <c r="BS400" i="1"/>
  <c r="BS401" i="1"/>
  <c r="BS402" i="1"/>
  <c r="BS403" i="1"/>
  <c r="BS404" i="1"/>
  <c r="BS405" i="1"/>
  <c r="BS406" i="1"/>
  <c r="BS407" i="1"/>
  <c r="BS408" i="1"/>
  <c r="BS409" i="1"/>
  <c r="BS410" i="1"/>
  <c r="BS411" i="1"/>
  <c r="BS412" i="1"/>
  <c r="BS413" i="1"/>
  <c r="BS414" i="1"/>
  <c r="BS415" i="1"/>
  <c r="BS416" i="1"/>
  <c r="BS417" i="1"/>
  <c r="BS418" i="1"/>
  <c r="BS419" i="1"/>
  <c r="BS420" i="1"/>
  <c r="BS421" i="1"/>
  <c r="BS422" i="1"/>
  <c r="BS423" i="1"/>
  <c r="BS424" i="1"/>
  <c r="BS425" i="1"/>
  <c r="BS426" i="1"/>
  <c r="BS427" i="1"/>
  <c r="BS428" i="1"/>
  <c r="BS429" i="1"/>
  <c r="BS430" i="1"/>
  <c r="BS431" i="1"/>
  <c r="BS432" i="1"/>
  <c r="BS433" i="1"/>
  <c r="BS434" i="1"/>
  <c r="BS435" i="1"/>
  <c r="BS436" i="1"/>
  <c r="BS437" i="1"/>
  <c r="BS438" i="1"/>
  <c r="BS439" i="1"/>
  <c r="BS440" i="1"/>
  <c r="BS441" i="1"/>
  <c r="BS442" i="1"/>
  <c r="BS443" i="1"/>
  <c r="BS444" i="1"/>
  <c r="BS445" i="1"/>
  <c r="BS446" i="1"/>
  <c r="BS447" i="1"/>
  <c r="BS448" i="1"/>
  <c r="BS449" i="1"/>
  <c r="BS450" i="1"/>
  <c r="BS451" i="1"/>
  <c r="BS452" i="1"/>
  <c r="BS453" i="1"/>
  <c r="BS454" i="1"/>
  <c r="BS455" i="1"/>
  <c r="BS456" i="1"/>
  <c r="BS457" i="1"/>
  <c r="BS458" i="1"/>
  <c r="BS459" i="1"/>
  <c r="BS460" i="1"/>
  <c r="BS461" i="1"/>
  <c r="BS462" i="1"/>
  <c r="BS463" i="1"/>
  <c r="BS464" i="1"/>
  <c r="BS465" i="1"/>
  <c r="BS466" i="1"/>
  <c r="BS467" i="1"/>
  <c r="BS468" i="1"/>
  <c r="BS469" i="1"/>
  <c r="BS470" i="1"/>
  <c r="BS471" i="1"/>
  <c r="BS472" i="1"/>
  <c r="BS473" i="1"/>
  <c r="BS474" i="1"/>
  <c r="BS475" i="1"/>
  <c r="BS476" i="1"/>
  <c r="BS477" i="1"/>
  <c r="BS478" i="1"/>
  <c r="BS479" i="1"/>
  <c r="BS480" i="1"/>
  <c r="BS481" i="1"/>
  <c r="BS482" i="1"/>
  <c r="BS483" i="1"/>
  <c r="BS484" i="1"/>
  <c r="BS485" i="1"/>
  <c r="BS486" i="1"/>
  <c r="BS487" i="1"/>
  <c r="BS488" i="1"/>
  <c r="BS489" i="1"/>
  <c r="BS490" i="1"/>
  <c r="BS491" i="1"/>
  <c r="BS492" i="1"/>
  <c r="BS493" i="1"/>
  <c r="BS494" i="1"/>
  <c r="BS495" i="1"/>
  <c r="BS496" i="1"/>
  <c r="BS497" i="1"/>
  <c r="BS498" i="1"/>
  <c r="BS499" i="1"/>
  <c r="BS500" i="1"/>
  <c r="BS501" i="1"/>
  <c r="BS502" i="1"/>
  <c r="BS503" i="1"/>
  <c r="BS504" i="1"/>
  <c r="BS505" i="1"/>
  <c r="BS506" i="1"/>
  <c r="BS507" i="1"/>
  <c r="BS508" i="1"/>
  <c r="BS509" i="1"/>
  <c r="BS510" i="1"/>
  <c r="BS511" i="1"/>
  <c r="BS512" i="1"/>
  <c r="BS513" i="1"/>
  <c r="BS514" i="1"/>
  <c r="BS515" i="1"/>
  <c r="BS516" i="1"/>
  <c r="BS517" i="1"/>
  <c r="BS518" i="1"/>
  <c r="BS519" i="1"/>
  <c r="BS520" i="1"/>
  <c r="BS521" i="1"/>
  <c r="BS522" i="1"/>
  <c r="BS523" i="1"/>
  <c r="BS524" i="1"/>
  <c r="BS525" i="1"/>
  <c r="BS526" i="1"/>
  <c r="BS527" i="1"/>
  <c r="BS528" i="1"/>
  <c r="BS529" i="1"/>
  <c r="BS530" i="1"/>
  <c r="BS531" i="1"/>
  <c r="BS532" i="1"/>
  <c r="BS533" i="1"/>
  <c r="BS534" i="1"/>
  <c r="BS535" i="1"/>
  <c r="BS536" i="1"/>
  <c r="BS537" i="1"/>
  <c r="BS538" i="1"/>
  <c r="BS539" i="1"/>
  <c r="BS540" i="1"/>
  <c r="BS541" i="1"/>
  <c r="BS542" i="1"/>
  <c r="BS543" i="1"/>
  <c r="BS544" i="1"/>
  <c r="BS545" i="1"/>
  <c r="BS546" i="1"/>
  <c r="BS547" i="1"/>
  <c r="BS548" i="1"/>
  <c r="BS549" i="1"/>
  <c r="BS550" i="1"/>
  <c r="BS551" i="1"/>
  <c r="BS552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4" i="1"/>
  <c r="BQ415" i="1"/>
  <c r="BQ416" i="1"/>
  <c r="BQ417" i="1"/>
  <c r="BQ418" i="1"/>
  <c r="BQ419" i="1"/>
  <c r="BQ420" i="1"/>
  <c r="BQ421" i="1"/>
  <c r="BQ422" i="1"/>
  <c r="BQ423" i="1"/>
  <c r="BQ424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37" i="1"/>
  <c r="BQ438" i="1"/>
  <c r="BQ439" i="1"/>
  <c r="BQ440" i="1"/>
  <c r="BQ441" i="1"/>
  <c r="BQ442" i="1"/>
  <c r="BQ443" i="1"/>
  <c r="BQ444" i="1"/>
  <c r="BQ445" i="1"/>
  <c r="BQ446" i="1"/>
  <c r="BQ447" i="1"/>
  <c r="BQ448" i="1"/>
  <c r="BQ449" i="1"/>
  <c r="BQ450" i="1"/>
  <c r="BQ451" i="1"/>
  <c r="BQ452" i="1"/>
  <c r="BQ453" i="1"/>
  <c r="BQ454" i="1"/>
  <c r="BQ455" i="1"/>
  <c r="BQ456" i="1"/>
  <c r="BQ457" i="1"/>
  <c r="BQ458" i="1"/>
  <c r="BQ459" i="1"/>
  <c r="BQ460" i="1"/>
  <c r="BQ461" i="1"/>
  <c r="BQ462" i="1"/>
  <c r="BQ463" i="1"/>
  <c r="BQ464" i="1"/>
  <c r="BQ465" i="1"/>
  <c r="BQ466" i="1"/>
  <c r="BQ467" i="1"/>
  <c r="BQ468" i="1"/>
  <c r="BQ469" i="1"/>
  <c r="BQ470" i="1"/>
  <c r="BQ471" i="1"/>
  <c r="BQ472" i="1"/>
  <c r="BQ473" i="1"/>
  <c r="BQ474" i="1"/>
  <c r="BQ475" i="1"/>
  <c r="BQ476" i="1"/>
  <c r="BQ477" i="1"/>
  <c r="BQ478" i="1"/>
  <c r="BQ479" i="1"/>
  <c r="BQ480" i="1"/>
  <c r="BQ481" i="1"/>
  <c r="BQ482" i="1"/>
  <c r="BQ483" i="1"/>
  <c r="BQ484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7" i="1"/>
  <c r="BQ508" i="1"/>
  <c r="BQ509" i="1"/>
  <c r="BQ510" i="1"/>
  <c r="BQ511" i="1"/>
  <c r="BQ512" i="1"/>
  <c r="BQ513" i="1"/>
  <c r="BQ514" i="1"/>
  <c r="BQ515" i="1"/>
  <c r="BQ516" i="1"/>
  <c r="BQ517" i="1"/>
  <c r="BQ518" i="1"/>
  <c r="BQ519" i="1"/>
  <c r="BQ520" i="1"/>
  <c r="BQ521" i="1"/>
  <c r="BQ522" i="1"/>
  <c r="BQ523" i="1"/>
  <c r="BQ524" i="1"/>
  <c r="BQ525" i="1"/>
  <c r="BQ526" i="1"/>
  <c r="BQ527" i="1"/>
  <c r="BQ528" i="1"/>
  <c r="BQ529" i="1"/>
  <c r="BQ530" i="1"/>
  <c r="BQ531" i="1"/>
  <c r="BQ532" i="1"/>
  <c r="BQ533" i="1"/>
  <c r="BQ534" i="1"/>
  <c r="BQ535" i="1"/>
  <c r="BQ536" i="1"/>
  <c r="BQ537" i="1"/>
  <c r="BQ538" i="1"/>
  <c r="BQ539" i="1"/>
  <c r="BQ540" i="1"/>
  <c r="BQ541" i="1"/>
  <c r="BQ542" i="1"/>
  <c r="BQ543" i="1"/>
  <c r="BQ544" i="1"/>
  <c r="BQ545" i="1"/>
  <c r="BQ546" i="1"/>
  <c r="BQ547" i="1"/>
  <c r="BQ548" i="1"/>
  <c r="BQ549" i="1"/>
  <c r="BQ550" i="1"/>
  <c r="BQ551" i="1"/>
  <c r="BQ552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BM380" i="1"/>
  <c r="BM381" i="1"/>
  <c r="BM382" i="1"/>
  <c r="BM383" i="1"/>
  <c r="BM384" i="1"/>
  <c r="BM385" i="1"/>
  <c r="BM386" i="1"/>
  <c r="BM387" i="1"/>
  <c r="BM388" i="1"/>
  <c r="BM389" i="1"/>
  <c r="BM390" i="1"/>
  <c r="BM391" i="1"/>
  <c r="BM392" i="1"/>
  <c r="BM393" i="1"/>
  <c r="BM394" i="1"/>
  <c r="BM395" i="1"/>
  <c r="BM396" i="1"/>
  <c r="BM397" i="1"/>
  <c r="BM398" i="1"/>
  <c r="BM399" i="1"/>
  <c r="BM400" i="1"/>
  <c r="BM401" i="1"/>
  <c r="BM402" i="1"/>
  <c r="BM403" i="1"/>
  <c r="BM404" i="1"/>
  <c r="BM405" i="1"/>
  <c r="BM406" i="1"/>
  <c r="BM407" i="1"/>
  <c r="BM408" i="1"/>
  <c r="BM409" i="1"/>
  <c r="BM410" i="1"/>
  <c r="BM411" i="1"/>
  <c r="BM412" i="1"/>
  <c r="BM413" i="1"/>
  <c r="BM414" i="1"/>
  <c r="BM415" i="1"/>
  <c r="BM416" i="1"/>
  <c r="BM417" i="1"/>
  <c r="BM418" i="1"/>
  <c r="BM419" i="1"/>
  <c r="BM420" i="1"/>
  <c r="BM421" i="1"/>
  <c r="BM422" i="1"/>
  <c r="BM423" i="1"/>
  <c r="BM424" i="1"/>
  <c r="BM425" i="1"/>
  <c r="BM426" i="1"/>
  <c r="BM427" i="1"/>
  <c r="BM428" i="1"/>
  <c r="BM429" i="1"/>
  <c r="BM430" i="1"/>
  <c r="BM431" i="1"/>
  <c r="BM432" i="1"/>
  <c r="BM433" i="1"/>
  <c r="BM434" i="1"/>
  <c r="BM435" i="1"/>
  <c r="BM436" i="1"/>
  <c r="BM437" i="1"/>
  <c r="BM438" i="1"/>
  <c r="BM439" i="1"/>
  <c r="BM440" i="1"/>
  <c r="BM441" i="1"/>
  <c r="BM442" i="1"/>
  <c r="BM443" i="1"/>
  <c r="BM444" i="1"/>
  <c r="BM445" i="1"/>
  <c r="BM446" i="1"/>
  <c r="BM447" i="1"/>
  <c r="BM448" i="1"/>
  <c r="BM449" i="1"/>
  <c r="BM450" i="1"/>
  <c r="BM451" i="1"/>
  <c r="BM452" i="1"/>
  <c r="BM453" i="1"/>
  <c r="BM454" i="1"/>
  <c r="BM455" i="1"/>
  <c r="BM456" i="1"/>
  <c r="BM457" i="1"/>
  <c r="BM458" i="1"/>
  <c r="BM459" i="1"/>
  <c r="BM460" i="1"/>
  <c r="BM461" i="1"/>
  <c r="BM462" i="1"/>
  <c r="BM463" i="1"/>
  <c r="BM464" i="1"/>
  <c r="BM465" i="1"/>
  <c r="BM466" i="1"/>
  <c r="BM467" i="1"/>
  <c r="BM468" i="1"/>
  <c r="BM469" i="1"/>
  <c r="BM470" i="1"/>
  <c r="BM471" i="1"/>
  <c r="BM472" i="1"/>
  <c r="BM473" i="1"/>
  <c r="BM474" i="1"/>
  <c r="BM475" i="1"/>
  <c r="BM476" i="1"/>
  <c r="BM477" i="1"/>
  <c r="BM478" i="1"/>
  <c r="BM479" i="1"/>
  <c r="BM480" i="1"/>
  <c r="BM481" i="1"/>
  <c r="BM482" i="1"/>
  <c r="BM483" i="1"/>
  <c r="BM484" i="1"/>
  <c r="BM485" i="1"/>
  <c r="BM486" i="1"/>
  <c r="BM487" i="1"/>
  <c r="BM488" i="1"/>
  <c r="BM489" i="1"/>
  <c r="BM490" i="1"/>
  <c r="BM491" i="1"/>
  <c r="BM492" i="1"/>
  <c r="BM493" i="1"/>
  <c r="BM494" i="1"/>
  <c r="BM495" i="1"/>
  <c r="BM496" i="1"/>
  <c r="BM497" i="1"/>
  <c r="BM498" i="1"/>
  <c r="BM499" i="1"/>
  <c r="BM500" i="1"/>
  <c r="BM501" i="1"/>
  <c r="BM502" i="1"/>
  <c r="BM503" i="1"/>
  <c r="BM504" i="1"/>
  <c r="BM505" i="1"/>
  <c r="BM506" i="1"/>
  <c r="BM507" i="1"/>
  <c r="BM508" i="1"/>
  <c r="BM509" i="1"/>
  <c r="BM510" i="1"/>
  <c r="BM511" i="1"/>
  <c r="BM512" i="1"/>
  <c r="BM513" i="1"/>
  <c r="BM514" i="1"/>
  <c r="BM515" i="1"/>
  <c r="BM516" i="1"/>
  <c r="BM517" i="1"/>
  <c r="BM518" i="1"/>
  <c r="BM519" i="1"/>
  <c r="BM520" i="1"/>
  <c r="BM521" i="1"/>
  <c r="BM522" i="1"/>
  <c r="BM523" i="1"/>
  <c r="BM524" i="1"/>
  <c r="BM525" i="1"/>
  <c r="BM526" i="1"/>
  <c r="BM527" i="1"/>
  <c r="BM528" i="1"/>
  <c r="BM529" i="1"/>
  <c r="BM530" i="1"/>
  <c r="BM531" i="1"/>
  <c r="BM532" i="1"/>
  <c r="BM533" i="1"/>
  <c r="BM534" i="1"/>
  <c r="BM535" i="1"/>
  <c r="BM536" i="1"/>
  <c r="BM537" i="1"/>
  <c r="BM538" i="1"/>
  <c r="BM539" i="1"/>
  <c r="BM540" i="1"/>
  <c r="BM541" i="1"/>
  <c r="BM542" i="1"/>
  <c r="BM543" i="1"/>
  <c r="BM544" i="1"/>
  <c r="BM545" i="1"/>
  <c r="BM546" i="1"/>
  <c r="BM547" i="1"/>
  <c r="BM548" i="1"/>
  <c r="BM549" i="1"/>
  <c r="BM550" i="1"/>
  <c r="BM551" i="1"/>
  <c r="BM552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517" i="1"/>
  <c r="AZ518" i="1"/>
  <c r="AZ519" i="1"/>
  <c r="AZ520" i="1"/>
  <c r="AZ521" i="1"/>
  <c r="AZ522" i="1"/>
  <c r="AZ523" i="1"/>
  <c r="AZ524" i="1"/>
  <c r="AZ525" i="1"/>
  <c r="AZ526" i="1"/>
  <c r="AZ527" i="1"/>
  <c r="AZ528" i="1"/>
  <c r="AZ529" i="1"/>
  <c r="AZ530" i="1"/>
  <c r="AZ531" i="1"/>
  <c r="AZ532" i="1"/>
  <c r="AZ533" i="1"/>
  <c r="AZ534" i="1"/>
  <c r="AZ535" i="1"/>
  <c r="AZ536" i="1"/>
  <c r="AZ537" i="1"/>
  <c r="AZ538" i="1"/>
  <c r="AZ539" i="1"/>
  <c r="AZ540" i="1"/>
  <c r="AZ541" i="1"/>
  <c r="AZ542" i="1"/>
  <c r="AZ543" i="1"/>
  <c r="AZ544" i="1"/>
  <c r="AZ545" i="1"/>
  <c r="AZ546" i="1"/>
  <c r="AZ547" i="1"/>
  <c r="AZ548" i="1"/>
  <c r="AZ549" i="1"/>
  <c r="AZ550" i="1"/>
  <c r="AZ551" i="1"/>
  <c r="AZ552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 s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 s="1"/>
  <c r="G420" i="1"/>
  <c r="H420" i="1" s="1"/>
  <c r="G421" i="1"/>
  <c r="H421" i="1" s="1"/>
  <c r="G422" i="1"/>
  <c r="H422" i="1" s="1"/>
  <c r="G423" i="1"/>
  <c r="H423" i="1" s="1"/>
  <c r="G424" i="1"/>
  <c r="H424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6" i="1"/>
  <c r="H436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443" i="1"/>
  <c r="H443" i="1" s="1"/>
  <c r="G444" i="1"/>
  <c r="H444" i="1" s="1"/>
  <c r="G445" i="1"/>
  <c r="H445" i="1" s="1"/>
  <c r="G446" i="1"/>
  <c r="H446" i="1" s="1"/>
  <c r="G447" i="1"/>
  <c r="H447" i="1" s="1"/>
  <c r="G448" i="1"/>
  <c r="H448" i="1" s="1"/>
  <c r="G449" i="1"/>
  <c r="H449" i="1" s="1"/>
  <c r="G450" i="1"/>
  <c r="H450" i="1" s="1"/>
  <c r="G451" i="1"/>
  <c r="H451" i="1" s="1"/>
  <c r="G452" i="1"/>
  <c r="H452" i="1" s="1"/>
  <c r="G453" i="1"/>
  <c r="H453" i="1" s="1"/>
  <c r="G454" i="1"/>
  <c r="H454" i="1" s="1"/>
  <c r="G455" i="1"/>
  <c r="H455" i="1" s="1"/>
  <c r="G456" i="1"/>
  <c r="H456" i="1" s="1"/>
  <c r="G457" i="1"/>
  <c r="H457" i="1" s="1"/>
  <c r="G458" i="1"/>
  <c r="H458" i="1" s="1"/>
  <c r="G459" i="1"/>
  <c r="H459" i="1" s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H465" i="1" s="1"/>
  <c r="G466" i="1"/>
  <c r="H466" i="1" s="1"/>
  <c r="G467" i="1"/>
  <c r="H467" i="1" s="1"/>
  <c r="G468" i="1"/>
  <c r="H468" i="1" s="1"/>
  <c r="G469" i="1"/>
  <c r="H469" i="1" s="1"/>
  <c r="G470" i="1"/>
  <c r="H470" i="1" s="1"/>
  <c r="G471" i="1"/>
  <c r="H471" i="1" s="1"/>
  <c r="G472" i="1"/>
  <c r="H472" i="1" s="1"/>
  <c r="G473" i="1"/>
  <c r="H473" i="1" s="1"/>
  <c r="G474" i="1"/>
  <c r="H47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 s="1"/>
  <c r="G482" i="1"/>
  <c r="H482" i="1" s="1"/>
  <c r="G483" i="1"/>
  <c r="H483" i="1" s="1"/>
  <c r="G484" i="1"/>
  <c r="H484" i="1" s="1"/>
  <c r="G485" i="1"/>
  <c r="H485" i="1" s="1"/>
  <c r="G486" i="1"/>
  <c r="H486" i="1" s="1"/>
  <c r="G487" i="1"/>
  <c r="H487" i="1" s="1"/>
  <c r="G488" i="1"/>
  <c r="H488" i="1" s="1"/>
  <c r="G489" i="1"/>
  <c r="H489" i="1" s="1"/>
  <c r="G490" i="1"/>
  <c r="H490" i="1" s="1"/>
  <c r="G491" i="1"/>
  <c r="H491" i="1" s="1"/>
  <c r="G492" i="1"/>
  <c r="H492" i="1" s="1"/>
  <c r="G493" i="1"/>
  <c r="H493" i="1" s="1"/>
  <c r="G494" i="1"/>
  <c r="H494" i="1" s="1"/>
  <c r="G495" i="1"/>
  <c r="H495" i="1" s="1"/>
  <c r="G496" i="1"/>
  <c r="H496" i="1" s="1"/>
  <c r="G497" i="1"/>
  <c r="H497" i="1" s="1"/>
  <c r="G498" i="1"/>
  <c r="H498" i="1" s="1"/>
  <c r="G499" i="1"/>
  <c r="H499" i="1" s="1"/>
  <c r="G500" i="1"/>
  <c r="H500" i="1" s="1"/>
  <c r="G501" i="1"/>
  <c r="H501" i="1" s="1"/>
  <c r="G502" i="1"/>
  <c r="H502" i="1" s="1"/>
  <c r="G503" i="1"/>
  <c r="H503" i="1" s="1"/>
  <c r="G504" i="1"/>
  <c r="H504" i="1" s="1"/>
  <c r="G505" i="1"/>
  <c r="H505" i="1" s="1"/>
  <c r="G506" i="1"/>
  <c r="H506" i="1" s="1"/>
  <c r="G507" i="1"/>
  <c r="H507" i="1" s="1"/>
  <c r="G508" i="1"/>
  <c r="H508" i="1" s="1"/>
  <c r="G509" i="1"/>
  <c r="H509" i="1" s="1"/>
  <c r="G510" i="1"/>
  <c r="H510" i="1" s="1"/>
  <c r="G511" i="1"/>
  <c r="H511" i="1" s="1"/>
  <c r="G512" i="1"/>
  <c r="H512" i="1" s="1"/>
  <c r="G513" i="1"/>
  <c r="H513" i="1" s="1"/>
  <c r="G514" i="1"/>
  <c r="H514" i="1" s="1"/>
  <c r="G515" i="1"/>
  <c r="H515" i="1" s="1"/>
  <c r="G516" i="1"/>
  <c r="H516" i="1" s="1"/>
  <c r="G517" i="1"/>
  <c r="H517" i="1" s="1"/>
  <c r="G518" i="1"/>
  <c r="H518" i="1" s="1"/>
  <c r="G519" i="1"/>
  <c r="H519" i="1" s="1"/>
  <c r="G520" i="1"/>
  <c r="H520" i="1" s="1"/>
  <c r="G521" i="1"/>
  <c r="H521" i="1" s="1"/>
  <c r="G522" i="1"/>
  <c r="H522" i="1" s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39" i="1"/>
  <c r="H539" i="1" s="1"/>
  <c r="G540" i="1"/>
  <c r="H540" i="1" s="1"/>
  <c r="G541" i="1"/>
  <c r="H541" i="1" s="1"/>
  <c r="G542" i="1"/>
  <c r="H542" i="1" s="1"/>
  <c r="G543" i="1"/>
  <c r="H543" i="1" s="1"/>
  <c r="G544" i="1"/>
  <c r="H544" i="1" s="1"/>
  <c r="G545" i="1"/>
  <c r="H545" i="1" s="1"/>
  <c r="G546" i="1"/>
  <c r="H546" i="1" s="1"/>
  <c r="G547" i="1"/>
  <c r="H547" i="1" s="1"/>
  <c r="G548" i="1"/>
  <c r="H548" i="1" s="1"/>
  <c r="G549" i="1"/>
  <c r="H549" i="1" s="1"/>
  <c r="G550" i="1"/>
  <c r="H550" i="1" s="1"/>
  <c r="G551" i="1"/>
  <c r="H551" i="1" s="1"/>
  <c r="G552" i="1"/>
  <c r="H552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</calcChain>
</file>

<file path=xl/sharedStrings.xml><?xml version="1.0" encoding="utf-8"?>
<sst xmlns="http://schemas.openxmlformats.org/spreadsheetml/2006/main" count="2372" uniqueCount="698">
  <si>
    <t>Mã 
huyện</t>
  </si>
  <si>
    <t>Mã
 xã</t>
  </si>
  <si>
    <t>Mã
 ấp</t>
  </si>
  <si>
    <t>Stt</t>
  </si>
  <si>
    <t>ma_ts01</t>
  </si>
  <si>
    <t>dt_01</t>
  </si>
  <si>
    <t>ptn_01</t>
  </si>
  <si>
    <t>tccl_01</t>
  </si>
  <si>
    <t>dt_gc01</t>
  </si>
  <si>
    <t>dn_gc01</t>
  </si>
  <si>
    <t>sl_cg01</t>
  </si>
  <si>
    <t>cp_cg01</t>
  </si>
  <si>
    <t>kc_đn01</t>
  </si>
  <si>
    <t>tg_tn01</t>
  </si>
  <si>
    <t>tg_th01</t>
  </si>
  <si>
    <t>sl_th01</t>
  </si>
  <si>
    <t>mụcđ_nc01</t>
  </si>
  <si>
    <t>ma_ts02</t>
  </si>
  <si>
    <t>dt_02</t>
  </si>
  <si>
    <t>dt_mn02</t>
  </si>
  <si>
    <t>ptn_02</t>
  </si>
  <si>
    <t>tccl_02</t>
  </si>
  <si>
    <t>dt_gc02</t>
  </si>
  <si>
    <t>dn_gc02</t>
  </si>
  <si>
    <t>sl_cg02</t>
  </si>
  <si>
    <t>cp_cg02</t>
  </si>
  <si>
    <t>kc_đn02</t>
  </si>
  <si>
    <t>tg_tn02</t>
  </si>
  <si>
    <t>tg_th02</t>
  </si>
  <si>
    <t>sl_th02</t>
  </si>
  <si>
    <t>mụcđ_nc02</t>
  </si>
  <si>
    <t>ma_ts03</t>
  </si>
  <si>
    <t>dt_03</t>
  </si>
  <si>
    <t>dt_mn03</t>
  </si>
  <si>
    <t>ptn_03</t>
  </si>
  <si>
    <t>tccl_03</t>
  </si>
  <si>
    <t>dt_gc03</t>
  </si>
  <si>
    <t>dn_gc03</t>
  </si>
  <si>
    <t>sl_cg03</t>
  </si>
  <si>
    <t>cp_cg03</t>
  </si>
  <si>
    <t>kc_đn03</t>
  </si>
  <si>
    <t>tg_tn03</t>
  </si>
  <si>
    <t>tg_th03</t>
  </si>
  <si>
    <t>sl_th03</t>
  </si>
  <si>
    <t>mđ_nc03</t>
  </si>
  <si>
    <t>ma_ts04</t>
  </si>
  <si>
    <t>dt_04</t>
  </si>
  <si>
    <t>dt_mn04</t>
  </si>
  <si>
    <t>ptn_04</t>
  </si>
  <si>
    <t>tccl_04</t>
  </si>
  <si>
    <t>dt_gc04</t>
  </si>
  <si>
    <t>dn_gc04</t>
  </si>
  <si>
    <t>sl_cg04</t>
  </si>
  <si>
    <t>cp_cg04</t>
  </si>
  <si>
    <t>kc_đn04</t>
  </si>
  <si>
    <t>tg_tn04</t>
  </si>
  <si>
    <t>tg_th04</t>
  </si>
  <si>
    <t>sl_th04</t>
  </si>
  <si>
    <t>mđ_nc04</t>
  </si>
  <si>
    <t>ma_ts05</t>
  </si>
  <si>
    <t>dt_05</t>
  </si>
  <si>
    <t>dt_mn05</t>
  </si>
  <si>
    <t>ptn_05</t>
  </si>
  <si>
    <t>tccl_05</t>
  </si>
  <si>
    <t>dt_gc05</t>
  </si>
  <si>
    <t>dn_gc05</t>
  </si>
  <si>
    <t>sl_cg05</t>
  </si>
  <si>
    <t>cp_cg05</t>
  </si>
  <si>
    <t>kc_đn05</t>
  </si>
  <si>
    <t>tg_tn05</t>
  </si>
  <si>
    <t>tg_th05</t>
  </si>
  <si>
    <t>sl_th05</t>
  </si>
  <si>
    <t>mđ_nc05</t>
  </si>
  <si>
    <t>mã_tsth01</t>
  </si>
  <si>
    <t>ptn_th01</t>
  </si>
  <si>
    <t>ky_th01</t>
  </si>
  <si>
    <t>ky_th02</t>
  </si>
  <si>
    <t>dt_th01</t>
  </si>
  <si>
    <t>kc_th01</t>
  </si>
  <si>
    <t>dn_tm01</t>
  </si>
  <si>
    <t>mã_tsth02</t>
  </si>
  <si>
    <t>ptn_th02</t>
  </si>
  <si>
    <t>dt_th02</t>
  </si>
  <si>
    <t>kc_th02</t>
  </si>
  <si>
    <t>dn_tm02</t>
  </si>
  <si>
    <t>mã_tsth03</t>
  </si>
  <si>
    <t>ptn_th03</t>
  </si>
  <si>
    <t>ky_th03</t>
  </si>
  <si>
    <t>dt_th03</t>
  </si>
  <si>
    <t>kc_th03</t>
  </si>
  <si>
    <t>dn_tm03</t>
  </si>
  <si>
    <t>mã_tsth04</t>
  </si>
  <si>
    <t>ptn_th04</t>
  </si>
  <si>
    <t>ky_th04</t>
  </si>
  <si>
    <t>dt_th04</t>
  </si>
  <si>
    <t>kc_th04</t>
  </si>
  <si>
    <t>dn_tm04</t>
  </si>
  <si>
    <t>mã_tsth05</t>
  </si>
  <si>
    <t>ptn_th05</t>
  </si>
  <si>
    <t>ky_th05</t>
  </si>
  <si>
    <t>dt_th05</t>
  </si>
  <si>
    <t>kc_th05</t>
  </si>
  <si>
    <t>dn_tm05</t>
  </si>
  <si>
    <t>dt_ntts</t>
  </si>
  <si>
    <t>dt_mt</t>
  </si>
  <si>
    <t>so_ao</t>
  </si>
  <si>
    <t>đao_moi</t>
  </si>
  <si>
    <t>dt_nuoi</t>
  </si>
  <si>
    <t>muc đich</t>
  </si>
  <si>
    <t>dt_sxg</t>
  </si>
  <si>
    <t>dt_tp</t>
  </si>
  <si>
    <t>dt_tsbo</t>
  </si>
  <si>
    <t>nguyễn minh trí</t>
  </si>
  <si>
    <t>nguyễn văn nghiệp</t>
  </si>
  <si>
    <t>nguyễn thanh tùng</t>
  </si>
  <si>
    <t>nguyễn văn học</t>
  </si>
  <si>
    <t>nguyễn văn trường</t>
  </si>
  <si>
    <t>trần ngọc phối</t>
  </si>
  <si>
    <t>thái tổ trấn</t>
  </si>
  <si>
    <t>nguyễn văn dũng</t>
  </si>
  <si>
    <t>nguyễn văn bình</t>
  </si>
  <si>
    <t>nguyễn văn cường</t>
  </si>
  <si>
    <t>nguyễn văn hải</t>
  </si>
  <si>
    <t>nguyễn văn nam</t>
  </si>
  <si>
    <t xml:space="preserve">nguyễn văn hoàng </t>
  </si>
  <si>
    <t>nguyễn văn tuấn</t>
  </si>
  <si>
    <t>nguyễn thanh phong</t>
  </si>
  <si>
    <t>trần văn hào</t>
  </si>
  <si>
    <t>nguyễn văn tâm</t>
  </si>
  <si>
    <t>trần văn thương</t>
  </si>
  <si>
    <t>nguyễn thanh hùng</t>
  </si>
  <si>
    <t>nguyễn thanh sơn</t>
  </si>
  <si>
    <t>lê văn tân</t>
  </si>
  <si>
    <t>lê thanh hải</t>
  </si>
  <si>
    <t>trần văn tiền</t>
  </si>
  <si>
    <t>nguyễn thanh bình</t>
  </si>
  <si>
    <t>lê văn hùng</t>
  </si>
  <si>
    <t>trần thanh liêm</t>
  </si>
  <si>
    <t>nguyễn văn me</t>
  </si>
  <si>
    <t>nguyễn văn nhàn</t>
  </si>
  <si>
    <t>lê thị thu</t>
  </si>
  <si>
    <t>nguyễn văn bén</t>
  </si>
  <si>
    <t>nguyễn văn sơn</t>
  </si>
  <si>
    <t>nguyễn văn bé</t>
  </si>
  <si>
    <t>nguyễn văn mười</t>
  </si>
  <si>
    <t>nguyễn khoa nam</t>
  </si>
  <si>
    <t>huỳnh thanh tùng</t>
  </si>
  <si>
    <t>lê thanh phong</t>
  </si>
  <si>
    <t>trần phi long</t>
  </si>
  <si>
    <t>nguyễn văn đức</t>
  </si>
  <si>
    <t>nguyễn văn dứt</t>
  </si>
  <si>
    <t>lê văn hòa</t>
  </si>
  <si>
    <t>trần văn lập</t>
  </si>
  <si>
    <t>nguyễn văn chiến</t>
  </si>
  <si>
    <t>la văn dũng</t>
  </si>
  <si>
    <t>nguyễn văn hùng</t>
  </si>
  <si>
    <t>lê văn quí</t>
  </si>
  <si>
    <t>nguyễn văn cảnh</t>
  </si>
  <si>
    <t>nguyễn văn tiến</t>
  </si>
  <si>
    <t>nguyễn văn tạo</t>
  </si>
  <si>
    <t>nguyễn văn hậu</t>
  </si>
  <si>
    <t>trần văn út</t>
  </si>
  <si>
    <t>võ thanh phong</t>
  </si>
  <si>
    <t>trần văn đức</t>
  </si>
  <si>
    <t>ngô quang đức</t>
  </si>
  <si>
    <t>nguyễn văn tùng</t>
  </si>
  <si>
    <t>lê văn hào</t>
  </si>
  <si>
    <t>trần thanh hiền</t>
  </si>
  <si>
    <t>thái bình an</t>
  </si>
  <si>
    <t>lê hùng sơn</t>
  </si>
  <si>
    <t>trần văn lặt</t>
  </si>
  <si>
    <t>lê trung thành</t>
  </si>
  <si>
    <t>lê hoàng minh</t>
  </si>
  <si>
    <t>huỳnh ngọc lợi</t>
  </si>
  <si>
    <t>huỳnh thanh sang</t>
  </si>
  <si>
    <t>trần hữu lợi</t>
  </si>
  <si>
    <t>lê chí hùng</t>
  </si>
  <si>
    <t>trần ngọc điểm</t>
  </si>
  <si>
    <t>lê chí dũng</t>
  </si>
  <si>
    <t>trần văn kha</t>
  </si>
  <si>
    <t>dương văn đen</t>
  </si>
  <si>
    <t>nguyễn văn nhịn</t>
  </si>
  <si>
    <t>nguyễn văn vọng</t>
  </si>
  <si>
    <t>nguyễn văn phu</t>
  </si>
  <si>
    <t>phạm ngọc tuấn</t>
  </si>
  <si>
    <t>nguyễn văn kha</t>
  </si>
  <si>
    <t>phan hòa minh</t>
  </si>
  <si>
    <t xml:space="preserve">huỳnh duy phương </t>
  </si>
  <si>
    <t>huỳnh minh tuấn</t>
  </si>
  <si>
    <t>hồ ngọc ngọn</t>
  </si>
  <si>
    <t>huỳnh quang khấp</t>
  </si>
  <si>
    <t>nguyễn văn chưởng</t>
  </si>
  <si>
    <t>hồ văn thanh</t>
  </si>
  <si>
    <t>nguyễn văn nâu</t>
  </si>
  <si>
    <t>bùi văn tấn</t>
  </si>
  <si>
    <t>nguyễn đức lề</t>
  </si>
  <si>
    <t>lê văn lắm</t>
  </si>
  <si>
    <t>nguyễn thị chàng</t>
  </si>
  <si>
    <t>trần văn lành</t>
  </si>
  <si>
    <t>trần chí tâm</t>
  </si>
  <si>
    <t>huỳnh văn chạm</t>
  </si>
  <si>
    <t>võ văn trội</t>
  </si>
  <si>
    <t>nguyễn thành tuân</t>
  </si>
  <si>
    <t>phạm minh tuấn</t>
  </si>
  <si>
    <t>trịnh minh hải</t>
  </si>
  <si>
    <t>nguyễn thanh kỳ</t>
  </si>
  <si>
    <t>lâm chí hòa</t>
  </si>
  <si>
    <t>phạm thị duyên</t>
  </si>
  <si>
    <t>đinh thị hà</t>
  </si>
  <si>
    <t>huỳnh thị kiều diễm</t>
  </si>
  <si>
    <t>đoàn thanh phong</t>
  </si>
  <si>
    <t>huỳnh minh thiện</t>
  </si>
  <si>
    <t>nguyễn văn tấn</t>
  </si>
  <si>
    <t>trần hồng bi</t>
  </si>
  <si>
    <t>nguyễn công long</t>
  </si>
  <si>
    <t>tô văn hoạch</t>
  </si>
  <si>
    <t>trần văn tùng</t>
  </si>
  <si>
    <t>nguyễn văn công</t>
  </si>
  <si>
    <t>phạm văn nhớ</t>
  </si>
  <si>
    <t>nguyễn văn phúc</t>
  </si>
  <si>
    <t>đinh công thắng</t>
  </si>
  <si>
    <t>nguyễn phát lập</t>
  </si>
  <si>
    <t>cao văn săng</t>
  </si>
  <si>
    <t>lý phùng hải</t>
  </si>
  <si>
    <t>phạm trọng hiếu</t>
  </si>
  <si>
    <t>đặng tấn bình</t>
  </si>
  <si>
    <t>đỗ văn nhớ</t>
  </si>
  <si>
    <t>trần văn tốt</t>
  </si>
  <si>
    <t>lê văn bel</t>
  </si>
  <si>
    <t>trương hoàng thịnh</t>
  </si>
  <si>
    <t>nguyễn thanh hồng</t>
  </si>
  <si>
    <t>nguyễn văn lắm</t>
  </si>
  <si>
    <t>nguyễn đông hậu</t>
  </si>
  <si>
    <t>nguyễn văn ngon</t>
  </si>
  <si>
    <t>la tấn trí</t>
  </si>
  <si>
    <t>hàng minh sơn</t>
  </si>
  <si>
    <t>phạm văn quyển</t>
  </si>
  <si>
    <t>huỳnh tấn thành</t>
  </si>
  <si>
    <t>nguyễn thị nguyên</t>
  </si>
  <si>
    <t>huỳnh văn thum</t>
  </si>
  <si>
    <t>huỳnh thị bé nhỏ</t>
  </si>
  <si>
    <t>huỳnh thị bé em</t>
  </si>
  <si>
    <t>huỳnh thanh tuấn</t>
  </si>
  <si>
    <t>nguyễn ngọc khải</t>
  </si>
  <si>
    <t>nguyễn văn kép</t>
  </si>
  <si>
    <t>đinh thanh bình</t>
  </si>
  <si>
    <t>huỳnh văn thia</t>
  </si>
  <si>
    <t>trần hồng y</t>
  </si>
  <si>
    <t>bùi văn hòa</t>
  </si>
  <si>
    <t>phạm văn lúp</t>
  </si>
  <si>
    <t>huỳnh văn ngon</t>
  </si>
  <si>
    <t>huỳnh minh nhựt</t>
  </si>
  <si>
    <t>phạm văn lip</t>
  </si>
  <si>
    <t>nguyễn văn ly</t>
  </si>
  <si>
    <t>quách văn liệt</t>
  </si>
  <si>
    <t>thái văn luông</t>
  </si>
  <si>
    <t>phạm văn giúp em</t>
  </si>
  <si>
    <t>trần văn thé</t>
  </si>
  <si>
    <t>qnguyễn thị mứt</t>
  </si>
  <si>
    <t>nguyễn văn tân</t>
  </si>
  <si>
    <t>nguyễn quốc hòa</t>
  </si>
  <si>
    <t>nguyễn ngọc tuấn</t>
  </si>
  <si>
    <t>nguyễn ngọc giàu</t>
  </si>
  <si>
    <t>nguyễn hiếu trung</t>
  </si>
  <si>
    <t>nguyễn văn hồ</t>
  </si>
  <si>
    <t>nguyễn văn so</t>
  </si>
  <si>
    <t>huỳnh ngọc thuần</t>
  </si>
  <si>
    <t>hà văn tao</t>
  </si>
  <si>
    <t>vũ đình thuấn</t>
  </si>
  <si>
    <t>huỳnh tấn sự</t>
  </si>
  <si>
    <t>lê trường sơn</t>
  </si>
  <si>
    <t>lê trường cửu</t>
  </si>
  <si>
    <t>lê văn bình</t>
  </si>
  <si>
    <t>nguyễn hữu phúc</t>
  </si>
  <si>
    <t>nguyễn văn cầu</t>
  </si>
  <si>
    <t>nguyễn minh nê</t>
  </si>
  <si>
    <t>nguyễn bá tòng</t>
  </si>
  <si>
    <t>nguyễn hữu thế</t>
  </si>
  <si>
    <t>nguyễn thị kim giới</t>
  </si>
  <si>
    <t>hứa văn hơn</t>
  </si>
  <si>
    <t>huỳnh phú lộc</t>
  </si>
  <si>
    <t>tô quốc hưng</t>
  </si>
  <si>
    <t>võ văn đực</t>
  </si>
  <si>
    <t>dương văn nhựt</t>
  </si>
  <si>
    <t>trần ngọc thành</t>
  </si>
  <si>
    <t>dương như hồ</t>
  </si>
  <si>
    <t>thái hoàng việt</t>
  </si>
  <si>
    <t>la ngọc tuấn</t>
  </si>
  <si>
    <t>trương phi lai</t>
  </si>
  <si>
    <t>nguyễn tùng lâm</t>
  </si>
  <si>
    <t>nguyễn kim biên</t>
  </si>
  <si>
    <t>thái ngọc hùng</t>
  </si>
  <si>
    <t>lâm thị hỏn</t>
  </si>
  <si>
    <t>dương văn oai</t>
  </si>
  <si>
    <t>phan thanh liêm</t>
  </si>
  <si>
    <t>đặng ngọc hưng</t>
  </si>
  <si>
    <t>lộc tuyết</t>
  </si>
  <si>
    <t>thái văn huệ</t>
  </si>
  <si>
    <t>mai văn thành</t>
  </si>
  <si>
    <t>phạm công thành</t>
  </si>
  <si>
    <t>võ văn long</t>
  </si>
  <si>
    <t>mai thanh hải</t>
  </si>
  <si>
    <t>mai văn bự</t>
  </si>
  <si>
    <t>lâm văn nguyên</t>
  </si>
  <si>
    <t>đào ngọc thạnh (hòa hưng)</t>
  </si>
  <si>
    <t>nguyễn vũ huy</t>
  </si>
  <si>
    <t>dương hoàng đảo</t>
  </si>
  <si>
    <t>lưu thanh đời</t>
  </si>
  <si>
    <t>thái thị kim oanh</t>
  </si>
  <si>
    <t>la văn nhị</t>
  </si>
  <si>
    <t>lâm văn thuộc</t>
  </si>
  <si>
    <t>phan hồng cu</t>
  </si>
  <si>
    <t>quách thị đẹp</t>
  </si>
  <si>
    <t>quách văn nhân</t>
  </si>
  <si>
    <t>quách văn a</t>
  </si>
  <si>
    <t>quách thị lệ chi</t>
  </si>
  <si>
    <t>quách hữu</t>
  </si>
  <si>
    <t>quách văn cảnh</t>
  </si>
  <si>
    <t>quách văn tuấn</t>
  </si>
  <si>
    <t>liêu ba tỷ</t>
  </si>
  <si>
    <t>lê bá tòng</t>
  </si>
  <si>
    <t>võ văn cần</t>
  </si>
  <si>
    <t>trần văn hiền</t>
  </si>
  <si>
    <t>nguyễn văn ngỡi</t>
  </si>
  <si>
    <t>la văn nhẫn</t>
  </si>
  <si>
    <t>lê đức hiền</t>
  </si>
  <si>
    <t>nguyễn văn nghĩa</t>
  </si>
  <si>
    <t>trần văn hiệp</t>
  </si>
  <si>
    <t>trần văn phúc</t>
  </si>
  <si>
    <t>trần thị lệ</t>
  </si>
  <si>
    <t>trần văn tới</t>
  </si>
  <si>
    <t>la văn bình</t>
  </si>
  <si>
    <t>huỳnh thanh thạch</t>
  </si>
  <si>
    <t>trần văn quang</t>
  </si>
  <si>
    <t>bùi thanh liêm</t>
  </si>
  <si>
    <t>la văn cành</t>
  </si>
  <si>
    <t>trần phú hiếu</t>
  </si>
  <si>
    <t>la nghệ xuân</t>
  </si>
  <si>
    <t>phùng văn khến</t>
  </si>
  <si>
    <t>trần bạch đằng</t>
  </si>
  <si>
    <t xml:space="preserve">thái văn đặng </t>
  </si>
  <si>
    <t xml:space="preserve">đặng hoài phước </t>
  </si>
  <si>
    <t>đặng văn tẩu</t>
  </si>
  <si>
    <t>võ văn bình</t>
  </si>
  <si>
    <t>lâm thị bích phượng</t>
  </si>
  <si>
    <t>trần văn khôn</t>
  </si>
  <si>
    <t>nguyễn văn to</t>
  </si>
  <si>
    <t>trần văn tương</t>
  </si>
  <si>
    <t xml:space="preserve">trần phú hữu </t>
  </si>
  <si>
    <t>hồ thanh phong</t>
  </si>
  <si>
    <t>huỳnh bé thảo</t>
  </si>
  <si>
    <t>nguyễn văn có</t>
  </si>
  <si>
    <t>lê văn sĩ</t>
  </si>
  <si>
    <t>nguyễn văn khá</t>
  </si>
  <si>
    <t>nguyễn văn thọ</t>
  </si>
  <si>
    <t>lê văn răng</t>
  </si>
  <si>
    <t>trần văn hiếu em</t>
  </si>
  <si>
    <t>trần quốc huy</t>
  </si>
  <si>
    <t>trần thị kiều nga</t>
  </si>
  <si>
    <t>đỗ văn những</t>
  </si>
  <si>
    <t>nguyễn văn vĩnh</t>
  </si>
  <si>
    <t>nguyễn minh tâm</t>
  </si>
  <si>
    <t xml:space="preserve">nguyễn nguyên phương </t>
  </si>
  <si>
    <t>phạm minh thông</t>
  </si>
  <si>
    <t>huỳnh công hồng</t>
  </si>
  <si>
    <t>bùi thanh nhàn</t>
  </si>
  <si>
    <t>phạm thanh trí</t>
  </si>
  <si>
    <t>phạm thị bông</t>
  </si>
  <si>
    <t xml:space="preserve">nguyễn trọng hữu </t>
  </si>
  <si>
    <t>quách văn long</t>
  </si>
  <si>
    <t>lê văn sớt</t>
  </si>
  <si>
    <t>ngô ngọc gấu</t>
  </si>
  <si>
    <t>huỳnh văn vũ</t>
  </si>
  <si>
    <t>nguyễn văn khen</t>
  </si>
  <si>
    <t>lê thị sậm</t>
  </si>
  <si>
    <t>huỳnh châu măng</t>
  </si>
  <si>
    <t>trần văn chì</t>
  </si>
  <si>
    <t>nguyễn văn ý</t>
  </si>
  <si>
    <t>nguyễn văn đệ</t>
  </si>
  <si>
    <t>phạm hữu tài</t>
  </si>
  <si>
    <t>phạm văn ngợi</t>
  </si>
  <si>
    <t>phạm quang mới</t>
  </si>
  <si>
    <t>huỳnh sơn lâm</t>
  </si>
  <si>
    <t>lê văn thiệt</t>
  </si>
  <si>
    <t>nguyễn thanh tiền</t>
  </si>
  <si>
    <t>phan hùng dũng</t>
  </si>
  <si>
    <t>nguyễn hoàng nam</t>
  </si>
  <si>
    <t>phạm văn bào</t>
  </si>
  <si>
    <t>huỳnh văn me</t>
  </si>
  <si>
    <t>dương văn hùng</t>
  </si>
  <si>
    <t>phạm hữu trường</t>
  </si>
  <si>
    <t>mai văn thanh</t>
  </si>
  <si>
    <t>huỳnh thị bé tư</t>
  </si>
  <si>
    <t>phạm tấn cường</t>
  </si>
  <si>
    <t>trần văn tách</t>
  </si>
  <si>
    <t>trần trấn thành</t>
  </si>
  <si>
    <t>phạm thị hồng</t>
  </si>
  <si>
    <t>đỗ văn beo</t>
  </si>
  <si>
    <t>trần văn não</t>
  </si>
  <si>
    <t>đoàn văn phúc</t>
  </si>
  <si>
    <t>phạm văn nước</t>
  </si>
  <si>
    <t>bành hồng phong</t>
  </si>
  <si>
    <t>nguyễn văn bơi</t>
  </si>
  <si>
    <t>lê văn út em</t>
  </si>
  <si>
    <t>nguyễn văn bê</t>
  </si>
  <si>
    <t>trương văn út</t>
  </si>
  <si>
    <t>nguyễn văn an</t>
  </si>
  <si>
    <t>huỳnh thị phụng</t>
  </si>
  <si>
    <t>nguyễn minh vương</t>
  </si>
  <si>
    <t>nguyễn trí trường</t>
  </si>
  <si>
    <t>trương văn ngọt</t>
  </si>
  <si>
    <t>nguyễn văn minh</t>
  </si>
  <si>
    <t>trần văn lật</t>
  </si>
  <si>
    <t>nguyễn văn tấn_Thu mua Cty Tiệp Phát</t>
  </si>
  <si>
    <t>trần văn trúc thơ</t>
  </si>
  <si>
    <t>phạm phú cường</t>
  </si>
  <si>
    <t>đoàn văn sơn</t>
  </si>
  <si>
    <t>phạm út nhứt</t>
  </si>
  <si>
    <t>nguyễn văn tư</t>
  </si>
  <si>
    <t>ngô văn tức</t>
  </si>
  <si>
    <t>ngô chí dũng</t>
  </si>
  <si>
    <t>ngô chí cường</t>
  </si>
  <si>
    <t>trương văn gia</t>
  </si>
  <si>
    <t>nguyễn thị mai</t>
  </si>
  <si>
    <t>thái văn tốt</t>
  </si>
  <si>
    <t>lê văn trường</t>
  </si>
  <si>
    <t>phạm văn ngài</t>
  </si>
  <si>
    <t>dương văn năm</t>
  </si>
  <si>
    <t>nguyễn hồng sơn</t>
  </si>
  <si>
    <t>nguyễn văn lựa</t>
  </si>
  <si>
    <t>phan văn đồng</t>
  </si>
  <si>
    <t>võ văn lý</t>
  </si>
  <si>
    <t>võ văn lục</t>
  </si>
  <si>
    <t>nguyễn phước bul</t>
  </si>
  <si>
    <t>hồ ngọc thông</t>
  </si>
  <si>
    <t>nguyễn thị giúp</t>
  </si>
  <si>
    <t>nguyễn văn lì</t>
  </si>
  <si>
    <t>lê trần minh hiếu</t>
  </si>
  <si>
    <t>đặng văn ba</t>
  </si>
  <si>
    <t>nguyễn văn buôl</t>
  </si>
  <si>
    <t>võ văn hòa</t>
  </si>
  <si>
    <t xml:space="preserve">lê thanh hoàng </t>
  </si>
  <si>
    <t>nguyễn hoàng phú</t>
  </si>
  <si>
    <t>trần oai hùng</t>
  </si>
  <si>
    <t>lâm văn năm</t>
  </si>
  <si>
    <t>nguyễn văn tiềm</t>
  </si>
  <si>
    <t>lê trần dũng</t>
  </si>
  <si>
    <t>lê nhựt nam</t>
  </si>
  <si>
    <t>lê thành nhân</t>
  </si>
  <si>
    <t>nguyễn minh tài</t>
  </si>
  <si>
    <t>võ kế nghiệp</t>
  </si>
  <si>
    <t>đặng minh quang</t>
  </si>
  <si>
    <t>phạm thanh vũ</t>
  </si>
  <si>
    <t>nguyễn thị út em</t>
  </si>
  <si>
    <t>trần col lây</t>
  </si>
  <si>
    <t>trần ngọc thơ</t>
  </si>
  <si>
    <t>nguyễn thị thùy dung</t>
  </si>
  <si>
    <t>phạm thanh trà</t>
  </si>
  <si>
    <t xml:space="preserve">nguyễn thanh hoàng </t>
  </si>
  <si>
    <t>nguyễn thị lan</t>
  </si>
  <si>
    <t>nguyễn hoàng phong</t>
  </si>
  <si>
    <t>phan phước danh</t>
  </si>
  <si>
    <t>phạm hoàng tuấn</t>
  </si>
  <si>
    <t>phan phước hạnh</t>
  </si>
  <si>
    <t>lê công rỡ</t>
  </si>
  <si>
    <t>đoàn thanh việt</t>
  </si>
  <si>
    <t>lê văn bốn</t>
  </si>
  <si>
    <t>lê văn diễn</t>
  </si>
  <si>
    <t>lê công thái</t>
  </si>
  <si>
    <t>lê thành được</t>
  </si>
  <si>
    <t>nguyễn hữu trinh</t>
  </si>
  <si>
    <t>lê văn bền</t>
  </si>
  <si>
    <t xml:space="preserve">nguyễn hoài thanh </t>
  </si>
  <si>
    <t>lê công danh</t>
  </si>
  <si>
    <t>lê văn lên</t>
  </si>
  <si>
    <t>cao trường xanh</t>
  </si>
  <si>
    <t>nguyễn văn lách</t>
  </si>
  <si>
    <t>nguyễn anh dũng</t>
  </si>
  <si>
    <t>nguyễn hoàng huynh</t>
  </si>
  <si>
    <t>nguyễn văn tới</t>
  </si>
  <si>
    <t>phạm thanh dũng</t>
  </si>
  <si>
    <t>nguyễn văn hiệp</t>
  </si>
  <si>
    <t>nguyễn trung tiếp</t>
  </si>
  <si>
    <t>nguyễn văn pháp</t>
  </si>
  <si>
    <t>nguyễn văn phới</t>
  </si>
  <si>
    <t>nguyễn văn lời</t>
  </si>
  <si>
    <t>trần văn hùm</t>
  </si>
  <si>
    <t>trần thị dung</t>
  </si>
  <si>
    <t>huỳnh văn diệp</t>
  </si>
  <si>
    <t>võ phước trường</t>
  </si>
  <si>
    <t>nguyễn tấn tước</t>
  </si>
  <si>
    <t>lê minh sơn</t>
  </si>
  <si>
    <t>trương văn hiện</t>
  </si>
  <si>
    <t>nguyễn văn ba</t>
  </si>
  <si>
    <t>thái tuấn lành</t>
  </si>
  <si>
    <t>đỗ minh hải</t>
  </si>
  <si>
    <t>lê thanh được</t>
  </si>
  <si>
    <t>lê văn thi</t>
  </si>
  <si>
    <t>lưu văn tuấn</t>
  </si>
  <si>
    <t>ngô tấn tài</t>
  </si>
  <si>
    <t>lê văn mạng</t>
  </si>
  <si>
    <t>trần thanh tâm</t>
  </si>
  <si>
    <t>lê văn nung</t>
  </si>
  <si>
    <t>lê văn dện</t>
  </si>
  <si>
    <t>trương ngọc hân</t>
  </si>
  <si>
    <t>nguyễn minh triều</t>
  </si>
  <si>
    <t>dương quốc thắng</t>
  </si>
  <si>
    <t>hà liêm</t>
  </si>
  <si>
    <t>lưu thị châu</t>
  </si>
  <si>
    <t>nguyễn thị đó</t>
  </si>
  <si>
    <t>nguyễn văn nol</t>
  </si>
  <si>
    <t>lâm hoài đức</t>
  </si>
  <si>
    <t>nguyễn phước hiền</t>
  </si>
  <si>
    <t>huỳnh văn hộ</t>
  </si>
  <si>
    <t>trần minh bảo</t>
  </si>
  <si>
    <t>lê văn phố</t>
  </si>
  <si>
    <t>phạm ngọc minh</t>
  </si>
  <si>
    <t>trần văn triết</t>
  </si>
  <si>
    <t>nguyễn văn mơ</t>
  </si>
  <si>
    <t>lê văn lực</t>
  </si>
  <si>
    <t>nguyễn thị thúy liễu</t>
  </si>
  <si>
    <t>lê văn chia</t>
  </si>
  <si>
    <t>nguyễn văn nghề</t>
  </si>
  <si>
    <t>lê huy cường</t>
  </si>
  <si>
    <t>nguyễn phong phú</t>
  </si>
  <si>
    <t>thái tấn tâm</t>
  </si>
  <si>
    <t>lưu thị gấu</t>
  </si>
  <si>
    <t>nguyễn hồng tấn</t>
  </si>
  <si>
    <t>mai xuân nhương</t>
  </si>
  <si>
    <t>nguyễn văn mót</t>
  </si>
  <si>
    <t>nguyễn tấn quyền</t>
  </si>
  <si>
    <t>võ văn oanh</t>
  </si>
  <si>
    <t>lê văn năm</t>
  </si>
  <si>
    <t>nguyễn quốc vân</t>
  </si>
  <si>
    <t>quách ngọc dân</t>
  </si>
  <si>
    <t>hàn bữu châu</t>
  </si>
  <si>
    <t>nguyễn chí thiện</t>
  </si>
  <si>
    <t>nguyễn văn ne</t>
  </si>
  <si>
    <t>phan ngọc trung</t>
  </si>
  <si>
    <t>đinh văn ràng</t>
  </si>
  <si>
    <t>huỳnh văn léo</t>
  </si>
  <si>
    <t>ngô thanh hùng</t>
  </si>
  <si>
    <t>trần thanh tùng</t>
  </si>
  <si>
    <t>nguyễn hoài bắc</t>
  </si>
  <si>
    <t>ngô văn thum</t>
  </si>
  <si>
    <t>nguyễn văn em</t>
  </si>
  <si>
    <t>nguyễn thị thu trang</t>
  </si>
  <si>
    <t>trương văn ký</t>
  </si>
  <si>
    <t>nguyễn văn nhiệm</t>
  </si>
  <si>
    <t>phan phước hữu</t>
  </si>
  <si>
    <t>lê văn nhiều</t>
  </si>
  <si>
    <t>châu thị mộng</t>
  </si>
  <si>
    <t>lê văn huy</t>
  </si>
  <si>
    <t>lê văn đực</t>
  </si>
  <si>
    <t>nguyễn văn nối</t>
  </si>
  <si>
    <t>trương tấn thành</t>
  </si>
  <si>
    <t>bùi văn rê</t>
  </si>
  <si>
    <t>nguyễn thế phong</t>
  </si>
  <si>
    <t>trương văn rộng</t>
  </si>
  <si>
    <t>trịnh văn cường</t>
  </si>
  <si>
    <t>lương quang trưởng</t>
  </si>
  <si>
    <t>phan văn đựng</t>
  </si>
  <si>
    <t>bùi văn cường</t>
  </si>
  <si>
    <t>trần phước hòa</t>
  </si>
  <si>
    <t>hồ văn lâm</t>
  </si>
  <si>
    <t>lê hồng hải</t>
  </si>
  <si>
    <t>phan văn đáng</t>
  </si>
  <si>
    <t>phan ngọc ẩn</t>
  </si>
  <si>
    <t>lê văn vinh</t>
  </si>
  <si>
    <t>lê quang tươi</t>
  </si>
  <si>
    <t>nguyễn văn lập</t>
  </si>
  <si>
    <t>lê thị huệ</t>
  </si>
  <si>
    <t>hồ thanh trung</t>
  </si>
  <si>
    <t>bùi thanh sơn</t>
  </si>
  <si>
    <t>cao thành luân</t>
  </si>
  <si>
    <t xml:space="preserve">lê trung quốc </t>
  </si>
  <si>
    <t>đoàn văn tân</t>
  </si>
  <si>
    <t>võ văn hiền</t>
  </si>
  <si>
    <t>lâm văn thiệt</t>
  </si>
  <si>
    <t>trần văn phú</t>
  </si>
  <si>
    <t>nguyễn văn sắt</t>
  </si>
  <si>
    <t>trương văn rồng</t>
  </si>
  <si>
    <t>nguyễn văn hạnh</t>
  </si>
  <si>
    <t>phan phú túc</t>
  </si>
  <si>
    <t>đặng văn sang</t>
  </si>
  <si>
    <t>đặng văn cường</t>
  </si>
  <si>
    <t>nguyễn ngọc lắm</t>
  </si>
  <si>
    <t>lê ngọc tùng</t>
  </si>
  <si>
    <t>phan minh sang</t>
  </si>
  <si>
    <t>nguyễn văn ngân</t>
  </si>
  <si>
    <t>võ văn sáu</t>
  </si>
  <si>
    <t>nguyễn văn hai</t>
  </si>
  <si>
    <t>mai văn bền</t>
  </si>
  <si>
    <t xml:space="preserve">lê duy phương </t>
  </si>
  <si>
    <t>văn công lắm</t>
  </si>
  <si>
    <t>mai văn đúng</t>
  </si>
  <si>
    <t>mai văn lành</t>
  </si>
  <si>
    <t>phan thanh mứt</t>
  </si>
  <si>
    <t>lê văn lương</t>
  </si>
  <si>
    <t>trần thị hà</t>
  </si>
  <si>
    <t>nguyễn văn mạnh</t>
  </si>
  <si>
    <t>trần xuân tô</t>
  </si>
  <si>
    <t xml:space="preserve">phan út phước </t>
  </si>
  <si>
    <t>mai mộng điệp</t>
  </si>
  <si>
    <t>lê văn ngọc</t>
  </si>
  <si>
    <t>phạm văn suốt</t>
  </si>
  <si>
    <t>huỳnh văn tuấn</t>
  </si>
  <si>
    <t>huỳnh văn thuận</t>
  </si>
  <si>
    <t xml:space="preserve">trần hữu phước </t>
  </si>
  <si>
    <t>triệu văn ái</t>
  </si>
  <si>
    <t>lê hoài phong</t>
  </si>
  <si>
    <t>nguyễn văn ngờ</t>
  </si>
  <si>
    <t>phan thanh cảnh</t>
  </si>
  <si>
    <t>huỳnh văn em</t>
  </si>
  <si>
    <t xml:space="preserve">đặng thu phương </t>
  </si>
  <si>
    <t>hà duy phục</t>
  </si>
  <si>
    <t>trần văn tòng</t>
  </si>
  <si>
    <t>lê hữu phúc</t>
  </si>
  <si>
    <t>phan tấn hưng</t>
  </si>
  <si>
    <t>Họ tên chủ cơ sở</t>
  </si>
  <si>
    <t>Mã số thuế</t>
  </si>
  <si>
    <t xml:space="preserve">Tên doanh nghiệp </t>
  </si>
  <si>
    <t>Cty CP XNK Thuỷ sản An Giang (AGIFISH)</t>
  </si>
  <si>
    <t>Cty CP XNK nông sản An Giang (AFIEX)</t>
  </si>
  <si>
    <t>Cty TNHH MTV XNK TTS Đông Á</t>
  </si>
  <si>
    <t>Cty CP Nam Việt</t>
  </si>
  <si>
    <t>Cty CP Thuỷ sản NTSF</t>
  </si>
  <si>
    <t xml:space="preserve">Cty CP thuỷ sản Cửu Long </t>
  </si>
  <si>
    <t xml:space="preserve">HTX Thuỷ sản Chợ Mới </t>
  </si>
  <si>
    <t>Cty TNHH MTV NTTS An Giang - Bình An</t>
  </si>
  <si>
    <t xml:space="preserve">Cty CP XNK An  Mỹ </t>
  </si>
  <si>
    <t>Cty TNHH SX - TM - DV Thuận An</t>
  </si>
  <si>
    <t xml:space="preserve">Cty Thuỷ sản Trường Giang </t>
  </si>
  <si>
    <t>Cty TNHH Phú Hưng</t>
  </si>
  <si>
    <t>Công ty cổ phần Vĩnh Hoàn</t>
  </si>
  <si>
    <t>Công ty cổ phần NTACO</t>
  </si>
  <si>
    <t>Công ty cổ phần Hiệp Thanh</t>
  </si>
  <si>
    <t>0303141296</t>
  </si>
  <si>
    <t>Công ty cổ phần IDI (Sao Mai)</t>
  </si>
  <si>
    <t>Công ty Tiệp Phát</t>
  </si>
  <si>
    <t>Công ty XNK Tân Việt</t>
  </si>
  <si>
    <t>Công ty Tây Ninh</t>
  </si>
  <si>
    <t>Công ty Tân Hiệp Phát</t>
  </si>
  <si>
    <t>Công ty CP Hùng Vương</t>
  </si>
  <si>
    <t>Mã</t>
  </si>
  <si>
    <t>Tên thuỷ sản</t>
  </si>
  <si>
    <t>Cá tra</t>
  </si>
  <si>
    <t>cá basa</t>
  </si>
  <si>
    <t>Cá lóc</t>
  </si>
  <si>
    <t>Cá rô phi</t>
  </si>
  <si>
    <t>Cá điều hồng</t>
  </si>
  <si>
    <t>Cá trê</t>
  </si>
  <si>
    <t>Cá he, mè vinh</t>
  </si>
  <si>
    <t>Cá hú</t>
  </si>
  <si>
    <t xml:space="preserve">Cá chim </t>
  </si>
  <si>
    <t>Cá hô</t>
  </si>
  <si>
    <t>Cá chép giòn</t>
  </si>
  <si>
    <t>Cá ét</t>
  </si>
  <si>
    <t>Cá mè hôi</t>
  </si>
  <si>
    <t>Cá heo</t>
  </si>
  <si>
    <t>Cá khác</t>
  </si>
  <si>
    <t>Tôm càng xanh</t>
  </si>
  <si>
    <t>Lươn</t>
  </si>
  <si>
    <t>Ếch</t>
  </si>
  <si>
    <t>Baba</t>
  </si>
  <si>
    <t>Cá sấu</t>
  </si>
  <si>
    <t>Trứng nước</t>
  </si>
  <si>
    <t>cua đồng</t>
  </si>
  <si>
    <t>tên huyện</t>
  </si>
  <si>
    <t>tên xã</t>
  </si>
  <si>
    <t>tên ấp</t>
  </si>
  <si>
    <t>tên_ptn</t>
  </si>
  <si>
    <t>quảng canh</t>
  </si>
  <si>
    <t>bán thâm canh</t>
  </si>
  <si>
    <t xml:space="preserve"> </t>
  </si>
  <si>
    <t>thâm canh</t>
  </si>
  <si>
    <t>tên_tccl</t>
  </si>
  <si>
    <t>VietGap</t>
  </si>
  <si>
    <t>GlobalGap</t>
  </si>
  <si>
    <t>ASC</t>
  </si>
  <si>
    <t>SQF</t>
  </si>
  <si>
    <t>BAP</t>
  </si>
  <si>
    <t>Không</t>
  </si>
  <si>
    <t xml:space="preserve">mục đích </t>
  </si>
  <si>
    <t>Chế biến XK</t>
  </si>
  <si>
    <t>Tiêu thụ nội địa</t>
  </si>
  <si>
    <t xml:space="preserve">Không xác định </t>
  </si>
  <si>
    <t>tên_ts02</t>
  </si>
  <si>
    <t>mục đích nuôi</t>
  </si>
  <si>
    <t>tên_ts03</t>
  </si>
  <si>
    <t>tên_ts04</t>
  </si>
  <si>
    <t>tên_ts05</t>
  </si>
  <si>
    <t>tên_tccl05</t>
  </si>
  <si>
    <t>STT</t>
  </si>
  <si>
    <t>Đối tượng</t>
  </si>
  <si>
    <t>Diện tích mặt nước m2</t>
  </si>
  <si>
    <t>DANH SÁCH CƠ SỞ NUÔI THỦY SẢN 2018</t>
  </si>
  <si>
    <t>(Thời điểm điều tra tháng 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</si>
</sst>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cao/Bia%20BCao/danhmuc_ap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muc_31_3_2012"/>
      <sheetName val="DanhMuc_31_03_2012"/>
      <sheetName val="Danh muc huyen"/>
      <sheetName val="DM_tinh_danglam (2)"/>
      <sheetName val="DanhMuc_19_12_2009_ThixaTanchau"/>
      <sheetName val="DanhMuc"/>
      <sheetName val="sheet2"/>
      <sheetName val="DM_tinh_danglam"/>
      <sheetName val="00000000"/>
      <sheetName val="10000000"/>
      <sheetName val="20000000"/>
    </sheetNames>
    <sheetDataSet>
      <sheetData sheetId="0">
        <row r="6">
          <cell r="E6">
            <v>3028001</v>
          </cell>
          <cell r="F6" t="str">
            <v>01</v>
          </cell>
          <cell r="G6" t="str">
            <v>Khóm Bình Long 1</v>
          </cell>
        </row>
        <row r="7">
          <cell r="E7">
            <v>3028003</v>
          </cell>
          <cell r="F7" t="str">
            <v>03</v>
          </cell>
          <cell r="G7" t="str">
            <v>Khóm Bình Long 2</v>
          </cell>
        </row>
        <row r="8">
          <cell r="E8">
            <v>3028005</v>
          </cell>
          <cell r="F8" t="str">
            <v>05</v>
          </cell>
          <cell r="G8" t="str">
            <v>Khóm Bình Long 3</v>
          </cell>
        </row>
        <row r="9">
          <cell r="E9">
            <v>3028007</v>
          </cell>
          <cell r="F9" t="str">
            <v>07</v>
          </cell>
          <cell r="G9" t="str">
            <v>Khóm Bình Long 4</v>
          </cell>
        </row>
        <row r="10">
          <cell r="E10">
            <v>3028009</v>
          </cell>
          <cell r="F10" t="str">
            <v>09</v>
          </cell>
          <cell r="G10" t="str">
            <v>Khóm Nguyễn Du</v>
          </cell>
        </row>
        <row r="11">
          <cell r="E11">
            <v>3028001</v>
          </cell>
          <cell r="F11" t="str">
            <v>01</v>
          </cell>
          <cell r="G11" t="str">
            <v>Khóm 1</v>
          </cell>
        </row>
        <row r="12">
          <cell r="E12">
            <v>3028003</v>
          </cell>
          <cell r="F12" t="str">
            <v>03</v>
          </cell>
          <cell r="G12" t="str">
            <v>Khóm 2</v>
          </cell>
        </row>
        <row r="13">
          <cell r="E13">
            <v>3028005</v>
          </cell>
          <cell r="F13" t="str">
            <v>05</v>
          </cell>
          <cell r="G13" t="str">
            <v>Khóm 3</v>
          </cell>
        </row>
        <row r="14">
          <cell r="E14">
            <v>3028007</v>
          </cell>
          <cell r="F14" t="str">
            <v>07</v>
          </cell>
          <cell r="G14" t="str">
            <v>Khóm 4</v>
          </cell>
        </row>
        <row r="15">
          <cell r="E15">
            <v>3028009</v>
          </cell>
          <cell r="F15" t="str">
            <v>09</v>
          </cell>
          <cell r="G15" t="str">
            <v>Khóm 5</v>
          </cell>
        </row>
        <row r="16">
          <cell r="E16">
            <v>3028011</v>
          </cell>
          <cell r="F16" t="str">
            <v>11</v>
          </cell>
          <cell r="G16" t="str">
            <v>Khóm 6</v>
          </cell>
        </row>
        <row r="17">
          <cell r="E17">
            <v>3028013</v>
          </cell>
          <cell r="F17" t="str">
            <v>13</v>
          </cell>
          <cell r="G17" t="str">
            <v>Khóm 7</v>
          </cell>
        </row>
        <row r="18">
          <cell r="E18">
            <v>3028015</v>
          </cell>
          <cell r="F18" t="str">
            <v>15</v>
          </cell>
          <cell r="G18" t="str">
            <v>Khóm Phó Quế</v>
          </cell>
        </row>
        <row r="19">
          <cell r="E19">
            <v>3028001</v>
          </cell>
          <cell r="F19" t="str">
            <v>01</v>
          </cell>
          <cell r="G19" t="str">
            <v>Khóm Đông An</v>
          </cell>
        </row>
        <row r="20">
          <cell r="E20">
            <v>3028003</v>
          </cell>
          <cell r="F20" t="str">
            <v>03</v>
          </cell>
          <cell r="G20" t="str">
            <v>Khóm Đông Phú</v>
          </cell>
        </row>
        <row r="21">
          <cell r="E21">
            <v>3028005</v>
          </cell>
          <cell r="F21" t="str">
            <v>05</v>
          </cell>
          <cell r="G21" t="str">
            <v>Khóm Đông Thành</v>
          </cell>
        </row>
        <row r="22">
          <cell r="E22">
            <v>3028007</v>
          </cell>
          <cell r="F22" t="str">
            <v>07</v>
          </cell>
          <cell r="G22" t="str">
            <v>Khóm Đông Hưng</v>
          </cell>
        </row>
        <row r="23">
          <cell r="E23">
            <v>3028601</v>
          </cell>
          <cell r="F23" t="str">
            <v>01</v>
          </cell>
          <cell r="G23" t="str">
            <v>Khóm Đông An 1</v>
          </cell>
        </row>
        <row r="24">
          <cell r="E24">
            <v>3028603</v>
          </cell>
          <cell r="F24" t="str">
            <v>03</v>
          </cell>
          <cell r="G24" t="str">
            <v>Khóm Đông An 2</v>
          </cell>
        </row>
        <row r="25">
          <cell r="E25">
            <v>3028605</v>
          </cell>
          <cell r="F25" t="str">
            <v>05</v>
          </cell>
          <cell r="G25" t="str">
            <v>Khóm Đông An 4</v>
          </cell>
        </row>
        <row r="26">
          <cell r="E26">
            <v>3028607</v>
          </cell>
          <cell r="F26" t="str">
            <v>07</v>
          </cell>
          <cell r="G26" t="str">
            <v>Khóm Đông An 5</v>
          </cell>
        </row>
        <row r="27">
          <cell r="E27">
            <v>3028609</v>
          </cell>
          <cell r="F27" t="str">
            <v>09</v>
          </cell>
          <cell r="G27" t="str">
            <v>Khóm Đông An 6</v>
          </cell>
        </row>
        <row r="28">
          <cell r="E28">
            <v>3028901</v>
          </cell>
          <cell r="F28" t="str">
            <v>01</v>
          </cell>
          <cell r="G28" t="str">
            <v>Khóm Bình Đức 1</v>
          </cell>
        </row>
        <row r="29">
          <cell r="E29">
            <v>3028903</v>
          </cell>
          <cell r="F29" t="str">
            <v>03</v>
          </cell>
          <cell r="G29" t="str">
            <v>Khóm Bình Đức 2</v>
          </cell>
        </row>
        <row r="30">
          <cell r="E30">
            <v>3028905</v>
          </cell>
          <cell r="F30" t="str">
            <v>05</v>
          </cell>
          <cell r="G30" t="str">
            <v>Khóm Bình Đức 3</v>
          </cell>
        </row>
        <row r="31">
          <cell r="E31">
            <v>3028907</v>
          </cell>
          <cell r="F31" t="str">
            <v>07</v>
          </cell>
          <cell r="G31" t="str">
            <v>Khóm Bình Đức 4</v>
          </cell>
        </row>
        <row r="32">
          <cell r="E32">
            <v>3028909</v>
          </cell>
          <cell r="F32" t="str">
            <v>09</v>
          </cell>
          <cell r="G32" t="str">
            <v>Khóm Bình Đức 5</v>
          </cell>
        </row>
        <row r="33">
          <cell r="E33">
            <v>3028911</v>
          </cell>
          <cell r="F33" t="str">
            <v>11</v>
          </cell>
          <cell r="G33" t="str">
            <v>Khóm Bình Đức 6</v>
          </cell>
        </row>
        <row r="34">
          <cell r="E34">
            <v>3029201</v>
          </cell>
          <cell r="F34" t="str">
            <v>01</v>
          </cell>
          <cell r="G34" t="str">
            <v>Khóm Bình Thới 1</v>
          </cell>
        </row>
        <row r="35">
          <cell r="E35">
            <v>3029203</v>
          </cell>
          <cell r="F35" t="str">
            <v>03</v>
          </cell>
          <cell r="G35" t="str">
            <v>Khóm Bình Thới 2</v>
          </cell>
        </row>
        <row r="36">
          <cell r="E36">
            <v>3029205</v>
          </cell>
          <cell r="F36" t="str">
            <v>05</v>
          </cell>
          <cell r="G36" t="str">
            <v>Khóm Bình Thới 3</v>
          </cell>
        </row>
        <row r="37">
          <cell r="E37">
            <v>3029207</v>
          </cell>
          <cell r="F37" t="str">
            <v>07</v>
          </cell>
          <cell r="G37" t="str">
            <v>Khóm Bình Khánh 1</v>
          </cell>
        </row>
        <row r="38">
          <cell r="E38">
            <v>3029209</v>
          </cell>
          <cell r="F38" t="str">
            <v>09</v>
          </cell>
          <cell r="G38" t="str">
            <v>Khóm Bình Khánh 2</v>
          </cell>
        </row>
        <row r="39">
          <cell r="E39">
            <v>3029211</v>
          </cell>
          <cell r="F39" t="str">
            <v>11</v>
          </cell>
          <cell r="G39" t="str">
            <v>Khóm Bình Khánh 3</v>
          </cell>
        </row>
        <row r="40">
          <cell r="E40">
            <v>3029213</v>
          </cell>
          <cell r="F40" t="str">
            <v>13</v>
          </cell>
          <cell r="G40" t="str">
            <v>Khóm Bình Khánh 4</v>
          </cell>
        </row>
        <row r="41">
          <cell r="E41">
            <v>3029215</v>
          </cell>
          <cell r="F41">
            <v>15</v>
          </cell>
          <cell r="G41" t="str">
            <v>Khóm Bình Khánh 5</v>
          </cell>
        </row>
        <row r="42">
          <cell r="E42">
            <v>3029216</v>
          </cell>
          <cell r="F42">
            <v>16</v>
          </cell>
          <cell r="G42" t="str">
            <v>Khóm Bình Khánh 6</v>
          </cell>
        </row>
        <row r="43">
          <cell r="E43">
            <v>3029217</v>
          </cell>
          <cell r="F43">
            <v>17</v>
          </cell>
          <cell r="G43" t="str">
            <v>Khóm Bình Khánh 7</v>
          </cell>
        </row>
        <row r="44">
          <cell r="E44">
            <v>3029501</v>
          </cell>
          <cell r="F44" t="str">
            <v>01</v>
          </cell>
          <cell r="G44" t="str">
            <v>Khóm Đông Thịnh 1</v>
          </cell>
        </row>
        <row r="45">
          <cell r="E45">
            <v>3029503</v>
          </cell>
          <cell r="F45" t="str">
            <v>03</v>
          </cell>
          <cell r="G45" t="str">
            <v>Khóm Đông Thịnh 2</v>
          </cell>
        </row>
        <row r="46">
          <cell r="E46">
            <v>3029505</v>
          </cell>
          <cell r="F46" t="str">
            <v>05</v>
          </cell>
          <cell r="G46" t="str">
            <v>Khóm Đông Thịnh 3</v>
          </cell>
        </row>
        <row r="47">
          <cell r="E47">
            <v>3029507</v>
          </cell>
          <cell r="F47" t="str">
            <v>07</v>
          </cell>
          <cell r="G47" t="str">
            <v>Khóm Đông Thịnh 4</v>
          </cell>
        </row>
        <row r="48">
          <cell r="E48">
            <v>3029509</v>
          </cell>
          <cell r="F48" t="str">
            <v>09</v>
          </cell>
          <cell r="G48" t="str">
            <v>Khóm Đông Thịnh 5</v>
          </cell>
        </row>
        <row r="49">
          <cell r="E49">
            <v>3029511</v>
          </cell>
          <cell r="F49" t="str">
            <v>11</v>
          </cell>
          <cell r="G49" t="str">
            <v>Khóm Đông Thịnh 6</v>
          </cell>
        </row>
        <row r="50">
          <cell r="E50">
            <v>3029513</v>
          </cell>
          <cell r="F50" t="str">
            <v>13</v>
          </cell>
          <cell r="G50" t="str">
            <v>Khóm Mỹ Lộc</v>
          </cell>
        </row>
        <row r="51">
          <cell r="E51">
            <v>3029515</v>
          </cell>
          <cell r="F51">
            <v>15</v>
          </cell>
          <cell r="G51" t="str">
            <v>Khóm Đông Thịnh 7</v>
          </cell>
        </row>
        <row r="52">
          <cell r="E52">
            <v>3029517</v>
          </cell>
          <cell r="F52">
            <v>17</v>
          </cell>
          <cell r="G52" t="str">
            <v>Khóm Đông Thịnh 8</v>
          </cell>
        </row>
        <row r="53">
          <cell r="E53">
            <v>3029519</v>
          </cell>
          <cell r="F53">
            <v>19</v>
          </cell>
          <cell r="G53" t="str">
            <v>Khóm Đông Thịnh 9</v>
          </cell>
        </row>
        <row r="54">
          <cell r="E54">
            <v>3029801</v>
          </cell>
          <cell r="F54" t="str">
            <v>01</v>
          </cell>
          <cell r="G54" t="str">
            <v>Khóm Mỹ Quới</v>
          </cell>
        </row>
        <row r="55">
          <cell r="E55">
            <v>3029803</v>
          </cell>
          <cell r="F55" t="str">
            <v>03</v>
          </cell>
          <cell r="G55" t="str">
            <v>Khóm Tân Quới</v>
          </cell>
        </row>
        <row r="56">
          <cell r="E56">
            <v>3029805</v>
          </cell>
          <cell r="F56" t="str">
            <v>05</v>
          </cell>
          <cell r="G56" t="str">
            <v>Khóm Mỹ Thọ</v>
          </cell>
        </row>
        <row r="57">
          <cell r="E57">
            <v>3029807</v>
          </cell>
          <cell r="F57" t="str">
            <v>07</v>
          </cell>
          <cell r="G57" t="str">
            <v>Khóm Mỹ Phú</v>
          </cell>
        </row>
        <row r="58">
          <cell r="E58">
            <v>3029809</v>
          </cell>
          <cell r="F58" t="str">
            <v>09</v>
          </cell>
          <cell r="G58" t="str">
            <v>Khóm Tân Phú</v>
          </cell>
        </row>
        <row r="59">
          <cell r="E59">
            <v>3030101</v>
          </cell>
          <cell r="F59" t="str">
            <v>01</v>
          </cell>
          <cell r="G59" t="str">
            <v>Khóm Tây Thạnh</v>
          </cell>
        </row>
        <row r="60">
          <cell r="E60">
            <v>3030103</v>
          </cell>
          <cell r="F60" t="str">
            <v>03</v>
          </cell>
          <cell r="G60" t="str">
            <v>Khóm Tây An</v>
          </cell>
        </row>
        <row r="61">
          <cell r="E61">
            <v>3030105</v>
          </cell>
          <cell r="F61" t="str">
            <v>05</v>
          </cell>
          <cell r="G61" t="str">
            <v>Khóm Trung Thạnh</v>
          </cell>
        </row>
        <row r="62">
          <cell r="E62">
            <v>3030107</v>
          </cell>
          <cell r="F62" t="str">
            <v>07</v>
          </cell>
          <cell r="G62" t="str">
            <v>Khóm Trung An</v>
          </cell>
        </row>
        <row r="63">
          <cell r="E63">
            <v>3030109</v>
          </cell>
          <cell r="F63" t="str">
            <v>09</v>
          </cell>
          <cell r="G63" t="str">
            <v>Khóm Trung Hưng</v>
          </cell>
        </row>
        <row r="64">
          <cell r="E64">
            <v>3030111</v>
          </cell>
          <cell r="F64" t="str">
            <v>11</v>
          </cell>
          <cell r="G64" t="str">
            <v>Khóm Long Hưng 1</v>
          </cell>
        </row>
        <row r="65">
          <cell r="E65">
            <v>3030113</v>
          </cell>
          <cell r="F65" t="str">
            <v>13</v>
          </cell>
          <cell r="G65" t="str">
            <v>Khóm Long Hưng 2</v>
          </cell>
        </row>
        <row r="66">
          <cell r="E66">
            <v>3030115</v>
          </cell>
          <cell r="F66" t="str">
            <v>15</v>
          </cell>
          <cell r="G66" t="str">
            <v>Khóm Thạnh An</v>
          </cell>
        </row>
        <row r="67">
          <cell r="E67">
            <v>3030117</v>
          </cell>
          <cell r="F67" t="str">
            <v>17</v>
          </cell>
          <cell r="G67" t="str">
            <v>Khóm An Hưng</v>
          </cell>
        </row>
        <row r="68">
          <cell r="E68">
            <v>3030119</v>
          </cell>
          <cell r="F68">
            <v>19</v>
          </cell>
          <cell r="G68" t="str">
            <v>Khóm An Thới</v>
          </cell>
        </row>
        <row r="69">
          <cell r="E69">
            <v>3030401</v>
          </cell>
          <cell r="F69" t="str">
            <v>01</v>
          </cell>
          <cell r="G69" t="str">
            <v>Khóm Đông Thạnh</v>
          </cell>
        </row>
        <row r="70">
          <cell r="E70">
            <v>3030403</v>
          </cell>
          <cell r="F70" t="str">
            <v>03</v>
          </cell>
          <cell r="G70" t="str">
            <v>Khóm Đông Thạnh A</v>
          </cell>
        </row>
        <row r="71">
          <cell r="E71">
            <v>3030405</v>
          </cell>
          <cell r="F71" t="str">
            <v>05</v>
          </cell>
          <cell r="G71" t="str">
            <v>Khóm Đông Thạnh B</v>
          </cell>
        </row>
        <row r="72">
          <cell r="E72">
            <v>3030407</v>
          </cell>
          <cell r="F72" t="str">
            <v>07</v>
          </cell>
          <cell r="G72" t="str">
            <v>Khóm Hưng Thạnh</v>
          </cell>
        </row>
        <row r="73">
          <cell r="E73">
            <v>3030409</v>
          </cell>
          <cell r="F73" t="str">
            <v>09</v>
          </cell>
          <cell r="G73" t="str">
            <v>Khóm Thới Thạnh</v>
          </cell>
        </row>
        <row r="74">
          <cell r="E74">
            <v>3030411</v>
          </cell>
          <cell r="F74" t="str">
            <v>11</v>
          </cell>
          <cell r="G74" t="str">
            <v>Khóm Thới An</v>
          </cell>
        </row>
        <row r="75">
          <cell r="E75">
            <v>3030413</v>
          </cell>
          <cell r="F75" t="str">
            <v>13</v>
          </cell>
          <cell r="G75" t="str">
            <v>Khóm Thới Hòa</v>
          </cell>
        </row>
        <row r="76">
          <cell r="E76">
            <v>3030415</v>
          </cell>
          <cell r="F76" t="str">
            <v>15</v>
          </cell>
          <cell r="G76" t="str">
            <v>Khóm Thới An A</v>
          </cell>
        </row>
        <row r="77">
          <cell r="E77">
            <v>3030417</v>
          </cell>
          <cell r="F77" t="str">
            <v>17</v>
          </cell>
          <cell r="G77" t="str">
            <v>Khóm Hòa Thạnh</v>
          </cell>
        </row>
        <row r="78">
          <cell r="E78">
            <v>3030701</v>
          </cell>
          <cell r="F78" t="str">
            <v>01</v>
          </cell>
          <cell r="G78" t="str">
            <v>Khóm Tây Khánh 1</v>
          </cell>
        </row>
        <row r="79">
          <cell r="E79">
            <v>3030703</v>
          </cell>
          <cell r="F79" t="str">
            <v>03</v>
          </cell>
          <cell r="G79" t="str">
            <v>Khóm Tây Khánh 2</v>
          </cell>
        </row>
        <row r="80">
          <cell r="E80">
            <v>3030705</v>
          </cell>
          <cell r="F80" t="str">
            <v>05</v>
          </cell>
          <cell r="G80" t="str">
            <v>Khóm Tây Khánh 3</v>
          </cell>
        </row>
        <row r="81">
          <cell r="E81">
            <v>3030707</v>
          </cell>
          <cell r="F81" t="str">
            <v>07</v>
          </cell>
          <cell r="G81" t="str">
            <v>Khóm Tây Khánh 4</v>
          </cell>
        </row>
        <row r="82">
          <cell r="E82">
            <v>3030709</v>
          </cell>
          <cell r="F82" t="str">
            <v>09</v>
          </cell>
          <cell r="G82" t="str">
            <v>Khóm Tây Khánh 5</v>
          </cell>
        </row>
        <row r="83">
          <cell r="E83">
            <v>3030711</v>
          </cell>
          <cell r="F83">
            <v>11</v>
          </cell>
          <cell r="G83" t="str">
            <v>Khóm Tây Khánh 6</v>
          </cell>
        </row>
        <row r="84">
          <cell r="E84">
            <v>3030713</v>
          </cell>
          <cell r="F84">
            <v>13</v>
          </cell>
          <cell r="G84" t="str">
            <v>Khóm Tây Khánh 7</v>
          </cell>
        </row>
        <row r="85">
          <cell r="E85">
            <v>3030715</v>
          </cell>
          <cell r="F85">
            <v>15</v>
          </cell>
          <cell r="G85" t="str">
            <v>Khóm Tây Khánh 8</v>
          </cell>
        </row>
        <row r="86">
          <cell r="E86">
            <v>3030717</v>
          </cell>
          <cell r="F86">
            <v>17</v>
          </cell>
          <cell r="G86" t="str">
            <v>Khóm Tây Huề 1</v>
          </cell>
        </row>
        <row r="87">
          <cell r="E87">
            <v>3030719</v>
          </cell>
          <cell r="F87">
            <v>19</v>
          </cell>
          <cell r="G87" t="str">
            <v>Khóm Tây Huề 2</v>
          </cell>
        </row>
        <row r="88">
          <cell r="E88">
            <v>3030721</v>
          </cell>
          <cell r="F88">
            <v>21</v>
          </cell>
          <cell r="G88" t="str">
            <v>Khóm Tây Huề 3</v>
          </cell>
        </row>
        <row r="89">
          <cell r="E89">
            <v>3031001</v>
          </cell>
          <cell r="F89" t="str">
            <v>01</v>
          </cell>
          <cell r="G89" t="str">
            <v>Ấp Bình Khánh</v>
          </cell>
        </row>
        <row r="90">
          <cell r="E90">
            <v>3031003</v>
          </cell>
          <cell r="F90" t="str">
            <v>03</v>
          </cell>
          <cell r="G90" t="str">
            <v>Ấp Bình Hòa</v>
          </cell>
        </row>
        <row r="91">
          <cell r="E91">
            <v>3031005</v>
          </cell>
          <cell r="F91" t="str">
            <v>05</v>
          </cell>
          <cell r="G91" t="str">
            <v>Ấp Bình Hòa 1</v>
          </cell>
        </row>
        <row r="92">
          <cell r="E92">
            <v>3031007</v>
          </cell>
          <cell r="F92" t="str">
            <v>07</v>
          </cell>
          <cell r="G92" t="str">
            <v>Ấp Bình Hòa 2</v>
          </cell>
        </row>
        <row r="93">
          <cell r="E93">
            <v>3031301</v>
          </cell>
          <cell r="F93" t="str">
            <v>01</v>
          </cell>
          <cell r="G93" t="str">
            <v>Ấp Mỹ Khánh 1</v>
          </cell>
        </row>
        <row r="94">
          <cell r="E94">
            <v>3031303</v>
          </cell>
          <cell r="F94" t="str">
            <v>03</v>
          </cell>
          <cell r="G94" t="str">
            <v>Ấp Mỹ Khánh 2</v>
          </cell>
        </row>
        <row r="95">
          <cell r="E95">
            <v>3031305</v>
          </cell>
          <cell r="F95" t="str">
            <v>05</v>
          </cell>
          <cell r="G95" t="str">
            <v>Ấp Mỹ Long 1</v>
          </cell>
        </row>
        <row r="96">
          <cell r="E96">
            <v>3031307</v>
          </cell>
          <cell r="F96" t="str">
            <v>07</v>
          </cell>
          <cell r="G96" t="str">
            <v>Ấp Mỹ Long 2</v>
          </cell>
        </row>
        <row r="97">
          <cell r="E97">
            <v>3031309</v>
          </cell>
          <cell r="F97" t="str">
            <v>09</v>
          </cell>
          <cell r="G97" t="str">
            <v>Ấp Mỹ Thuận</v>
          </cell>
        </row>
        <row r="98">
          <cell r="E98">
            <v>3031311</v>
          </cell>
          <cell r="F98" t="str">
            <v>11</v>
          </cell>
          <cell r="G98" t="str">
            <v>Ấp Mỹ Hiệp</v>
          </cell>
        </row>
        <row r="99">
          <cell r="E99">
            <v>3031313</v>
          </cell>
          <cell r="F99" t="str">
            <v>13</v>
          </cell>
          <cell r="G99" t="str">
            <v>Ấp Mỹ An 1</v>
          </cell>
        </row>
        <row r="100">
          <cell r="E100">
            <v>3031315</v>
          </cell>
          <cell r="F100" t="str">
            <v>15</v>
          </cell>
          <cell r="G100" t="str">
            <v>Ấp Mỹ An 2</v>
          </cell>
        </row>
        <row r="101">
          <cell r="E101">
            <v>3031317</v>
          </cell>
          <cell r="F101">
            <v>17</v>
          </cell>
          <cell r="G101" t="str">
            <v>Ấp Mỹ Thạnh</v>
          </cell>
        </row>
        <row r="102">
          <cell r="E102">
            <v>3031601</v>
          </cell>
          <cell r="F102" t="str">
            <v>01</v>
          </cell>
          <cell r="G102" t="str">
            <v>Khóm Châu Thới 1</v>
          </cell>
        </row>
        <row r="103">
          <cell r="E103">
            <v>3031603</v>
          </cell>
          <cell r="F103" t="str">
            <v>03</v>
          </cell>
          <cell r="G103" t="str">
            <v>Khóm Châu Thới 3</v>
          </cell>
        </row>
        <row r="104">
          <cell r="E104">
            <v>3031605</v>
          </cell>
          <cell r="F104" t="str">
            <v>05</v>
          </cell>
          <cell r="G104" t="str">
            <v>Khóm Châu Long 2</v>
          </cell>
        </row>
        <row r="105">
          <cell r="E105">
            <v>3031607</v>
          </cell>
          <cell r="F105" t="str">
            <v>07</v>
          </cell>
          <cell r="G105" t="str">
            <v>Khóm Châu Long 3</v>
          </cell>
        </row>
        <row r="106">
          <cell r="E106">
            <v>3031609</v>
          </cell>
          <cell r="F106" t="str">
            <v>09</v>
          </cell>
          <cell r="G106" t="str">
            <v>Khóm Châu Long 4</v>
          </cell>
        </row>
        <row r="107">
          <cell r="E107">
            <v>3031611</v>
          </cell>
          <cell r="F107">
            <v>11</v>
          </cell>
          <cell r="G107" t="str">
            <v>Khóm Châu Long 5</v>
          </cell>
        </row>
        <row r="108">
          <cell r="E108">
            <v>3031613</v>
          </cell>
          <cell r="F108">
            <v>13</v>
          </cell>
          <cell r="G108" t="str">
            <v>Khóm Châu Thới 2</v>
          </cell>
        </row>
        <row r="109">
          <cell r="E109">
            <v>3031615</v>
          </cell>
          <cell r="F109">
            <v>15</v>
          </cell>
          <cell r="G109" t="str">
            <v xml:space="preserve">Khóm Châu Thới </v>
          </cell>
        </row>
        <row r="110">
          <cell r="E110">
            <v>3031617</v>
          </cell>
          <cell r="F110">
            <v>17</v>
          </cell>
          <cell r="G110" t="str">
            <v>Khóm Châu Long 7</v>
          </cell>
        </row>
        <row r="111">
          <cell r="E111">
            <v>3031619</v>
          </cell>
          <cell r="F111">
            <v>19</v>
          </cell>
          <cell r="G111" t="str">
            <v>Khóm Châu Long 8</v>
          </cell>
        </row>
        <row r="112">
          <cell r="E112">
            <v>3031621</v>
          </cell>
          <cell r="F112">
            <v>21</v>
          </cell>
          <cell r="G112" t="str">
            <v>Khóm Châu Quới 1</v>
          </cell>
        </row>
        <row r="113">
          <cell r="E113">
            <v>3031623</v>
          </cell>
          <cell r="F113">
            <v>23</v>
          </cell>
          <cell r="G113" t="str">
            <v xml:space="preserve">Khóm Châu Quới </v>
          </cell>
        </row>
        <row r="114">
          <cell r="E114">
            <v>3031625</v>
          </cell>
          <cell r="F114">
            <v>25</v>
          </cell>
          <cell r="G114" t="str">
            <v>Khóm Châu Quới 2</v>
          </cell>
        </row>
        <row r="115">
          <cell r="E115">
            <v>3031627</v>
          </cell>
          <cell r="F115">
            <v>27</v>
          </cell>
          <cell r="G115" t="str">
            <v>Khóm Châu Quới 3</v>
          </cell>
        </row>
        <row r="116">
          <cell r="E116">
            <v>3031901</v>
          </cell>
          <cell r="F116" t="str">
            <v>01</v>
          </cell>
          <cell r="G116" t="str">
            <v>Khóm 1</v>
          </cell>
        </row>
        <row r="117">
          <cell r="E117">
            <v>3031903</v>
          </cell>
          <cell r="F117" t="str">
            <v>03</v>
          </cell>
          <cell r="G117" t="str">
            <v>Khóm 2</v>
          </cell>
        </row>
        <row r="118">
          <cell r="E118">
            <v>3031905</v>
          </cell>
          <cell r="F118" t="str">
            <v>05</v>
          </cell>
          <cell r="G118" t="str">
            <v>Khóm 3</v>
          </cell>
        </row>
        <row r="119">
          <cell r="E119">
            <v>3031907</v>
          </cell>
          <cell r="F119" t="str">
            <v>07</v>
          </cell>
          <cell r="G119" t="str">
            <v>Khóm 4</v>
          </cell>
        </row>
        <row r="120">
          <cell r="E120">
            <v>3031909</v>
          </cell>
          <cell r="F120" t="str">
            <v>09</v>
          </cell>
          <cell r="G120" t="str">
            <v>Khóm 5</v>
          </cell>
        </row>
        <row r="121">
          <cell r="E121">
            <v>3031911</v>
          </cell>
          <cell r="F121" t="str">
            <v>11</v>
          </cell>
          <cell r="G121" t="str">
            <v>Khóm 6</v>
          </cell>
        </row>
        <row r="122">
          <cell r="E122">
            <v>3031913</v>
          </cell>
          <cell r="F122" t="str">
            <v>13</v>
          </cell>
          <cell r="G122" t="str">
            <v>Khóm 7</v>
          </cell>
        </row>
        <row r="123">
          <cell r="E123">
            <v>3031915</v>
          </cell>
          <cell r="F123" t="str">
            <v>15</v>
          </cell>
          <cell r="G123" t="str">
            <v>Khóm 8</v>
          </cell>
        </row>
        <row r="124">
          <cell r="E124">
            <v>3031917</v>
          </cell>
          <cell r="F124" t="str">
            <v>17</v>
          </cell>
          <cell r="G124" t="str">
            <v>Khóm Châu Thạnh</v>
          </cell>
        </row>
        <row r="125">
          <cell r="E125">
            <v>3031919</v>
          </cell>
          <cell r="F125" t="str">
            <v>19</v>
          </cell>
          <cell r="G125" t="str">
            <v>Khóm Vĩnh Phú</v>
          </cell>
        </row>
        <row r="126">
          <cell r="E126">
            <v>3031921</v>
          </cell>
          <cell r="F126" t="str">
            <v>21</v>
          </cell>
          <cell r="G126" t="str">
            <v>Khóm Vĩnh Chánh</v>
          </cell>
        </row>
        <row r="127">
          <cell r="E127">
            <v>3032201</v>
          </cell>
          <cell r="F127" t="str">
            <v>01</v>
          </cell>
          <cell r="G127" t="str">
            <v>Khóm Châu Long 1</v>
          </cell>
        </row>
        <row r="128">
          <cell r="E128">
            <v>3032203</v>
          </cell>
          <cell r="F128" t="str">
            <v>03</v>
          </cell>
          <cell r="G128" t="str">
            <v>Khóm Châu Long 6</v>
          </cell>
        </row>
        <row r="129">
          <cell r="E129">
            <v>3032205</v>
          </cell>
          <cell r="F129" t="str">
            <v>05</v>
          </cell>
          <cell r="G129" t="str">
            <v>Khóm Mỹ Thành</v>
          </cell>
        </row>
        <row r="130">
          <cell r="E130">
            <v>3032207</v>
          </cell>
          <cell r="F130" t="str">
            <v>07</v>
          </cell>
          <cell r="G130" t="str">
            <v>Khóm Mỹ Chánh</v>
          </cell>
        </row>
        <row r="131">
          <cell r="E131">
            <v>3032209</v>
          </cell>
          <cell r="F131" t="str">
            <v>09</v>
          </cell>
          <cell r="G131" t="str">
            <v>Khóm Mỹ Hòa</v>
          </cell>
        </row>
        <row r="132">
          <cell r="E132">
            <v>3032211</v>
          </cell>
          <cell r="F132" t="str">
            <v>11</v>
          </cell>
          <cell r="G132" t="str">
            <v>Khóm Hòa Bình</v>
          </cell>
        </row>
        <row r="133">
          <cell r="E133">
            <v>3032501</v>
          </cell>
          <cell r="F133" t="str">
            <v>01</v>
          </cell>
          <cell r="G133" t="str">
            <v>Khóm Vĩnh Tây 1</v>
          </cell>
        </row>
        <row r="134">
          <cell r="E134">
            <v>3032503</v>
          </cell>
          <cell r="F134" t="str">
            <v>03</v>
          </cell>
          <cell r="G134" t="str">
            <v xml:space="preserve">Khóm Vĩnh Tây </v>
          </cell>
        </row>
        <row r="135">
          <cell r="E135">
            <v>3032505</v>
          </cell>
          <cell r="F135" t="str">
            <v>05</v>
          </cell>
          <cell r="G135" t="str">
            <v>Khóm Vĩnh Tây 2</v>
          </cell>
        </row>
        <row r="136">
          <cell r="E136">
            <v>3032507</v>
          </cell>
          <cell r="F136" t="str">
            <v>07</v>
          </cell>
          <cell r="G136" t="str">
            <v>Khóm Vĩnh Tây 3</v>
          </cell>
        </row>
        <row r="137">
          <cell r="E137">
            <v>3032509</v>
          </cell>
          <cell r="F137" t="str">
            <v>09</v>
          </cell>
          <cell r="G137" t="str">
            <v>Khóm Vĩnh Đông</v>
          </cell>
        </row>
        <row r="138">
          <cell r="E138">
            <v>3032511</v>
          </cell>
          <cell r="F138" t="str">
            <v>11</v>
          </cell>
          <cell r="G138" t="str">
            <v>Khóm Vĩnh Đông 1</v>
          </cell>
        </row>
        <row r="139">
          <cell r="E139">
            <v>3032513</v>
          </cell>
          <cell r="F139" t="str">
            <v>13</v>
          </cell>
          <cell r="G139" t="str">
            <v>Khóm Vĩnh Đông 2</v>
          </cell>
        </row>
        <row r="140">
          <cell r="E140">
            <v>3032515</v>
          </cell>
          <cell r="F140" t="str">
            <v>15</v>
          </cell>
          <cell r="G140" t="str">
            <v>Khóm Vĩnh Phước</v>
          </cell>
        </row>
        <row r="141">
          <cell r="E141">
            <v>3032517</v>
          </cell>
          <cell r="F141" t="str">
            <v>17</v>
          </cell>
          <cell r="G141" t="str">
            <v>Khóm Vĩnh Phước 1</v>
          </cell>
        </row>
        <row r="142">
          <cell r="E142">
            <v>3032519</v>
          </cell>
          <cell r="F142">
            <v>19</v>
          </cell>
          <cell r="G142" t="str">
            <v>Khóm Vĩnh Xuyên</v>
          </cell>
        </row>
        <row r="143">
          <cell r="E143">
            <v>3032801</v>
          </cell>
          <cell r="F143" t="str">
            <v>01</v>
          </cell>
          <cell r="G143" t="str">
            <v>Ấp Vĩnh Chánh 1</v>
          </cell>
        </row>
        <row r="144">
          <cell r="E144">
            <v>3032803</v>
          </cell>
          <cell r="F144" t="str">
            <v>03</v>
          </cell>
          <cell r="G144" t="str">
            <v>Ấp Vĩnh Chánh 2</v>
          </cell>
        </row>
        <row r="145">
          <cell r="E145">
            <v>3032805</v>
          </cell>
          <cell r="F145" t="str">
            <v>05</v>
          </cell>
          <cell r="G145" t="str">
            <v>Ấp Vĩnh Tân</v>
          </cell>
        </row>
        <row r="146">
          <cell r="E146">
            <v>3032807</v>
          </cell>
          <cell r="F146" t="str">
            <v>07</v>
          </cell>
          <cell r="G146" t="str">
            <v>Ấp Vĩnh Chánh 3</v>
          </cell>
        </row>
        <row r="147">
          <cell r="E147">
            <v>3033101</v>
          </cell>
          <cell r="F147" t="str">
            <v>01</v>
          </cell>
          <cell r="G147" t="str">
            <v>Ấp Vĩnh Khánh 1</v>
          </cell>
        </row>
        <row r="148">
          <cell r="E148">
            <v>3033103</v>
          </cell>
          <cell r="F148" t="str">
            <v>03</v>
          </cell>
          <cell r="G148" t="str">
            <v>Ấp Vĩnh Khánh 2</v>
          </cell>
        </row>
        <row r="149">
          <cell r="E149">
            <v>3033105</v>
          </cell>
          <cell r="F149" t="str">
            <v>05</v>
          </cell>
          <cell r="G149" t="str">
            <v>Ấp Bà Bài</v>
          </cell>
        </row>
        <row r="150">
          <cell r="E150">
            <v>3033107</v>
          </cell>
          <cell r="F150" t="str">
            <v>07</v>
          </cell>
          <cell r="G150" t="str">
            <v>Ấp Cây Châm</v>
          </cell>
        </row>
        <row r="151">
          <cell r="E151">
            <v>3033401</v>
          </cell>
          <cell r="F151" t="str">
            <v>01</v>
          </cell>
          <cell r="G151" t="str">
            <v>Ấp Mỹ An</v>
          </cell>
        </row>
        <row r="152">
          <cell r="E152">
            <v>3033403</v>
          </cell>
          <cell r="F152" t="str">
            <v>03</v>
          </cell>
          <cell r="G152" t="str">
            <v>Ấp Mỹ Thuận</v>
          </cell>
        </row>
        <row r="153">
          <cell r="E153">
            <v>3033405</v>
          </cell>
          <cell r="F153" t="str">
            <v>05</v>
          </cell>
          <cell r="G153" t="str">
            <v>Ấp Mỹ Phú</v>
          </cell>
        </row>
        <row r="154">
          <cell r="E154">
            <v>3033701</v>
          </cell>
          <cell r="F154" t="str">
            <v>01</v>
          </cell>
          <cell r="G154" t="str">
            <v>Ấp An Hưng</v>
          </cell>
        </row>
        <row r="155">
          <cell r="E155">
            <v>3033703</v>
          </cell>
          <cell r="F155" t="str">
            <v>03</v>
          </cell>
          <cell r="G155" t="str">
            <v>Ấp An Thịnh</v>
          </cell>
        </row>
        <row r="156">
          <cell r="E156">
            <v>3033705</v>
          </cell>
          <cell r="F156" t="str">
            <v>05</v>
          </cell>
          <cell r="G156" t="str">
            <v>Ấp An Thạnh</v>
          </cell>
        </row>
        <row r="157">
          <cell r="E157">
            <v>3034101</v>
          </cell>
          <cell r="F157" t="str">
            <v>01</v>
          </cell>
          <cell r="G157" t="str">
            <v>Ấp Tân Thạnh</v>
          </cell>
        </row>
        <row r="158">
          <cell r="E158">
            <v>3034103</v>
          </cell>
          <cell r="F158" t="str">
            <v>03</v>
          </cell>
          <cell r="G158" t="str">
            <v>Ấp Tân Bình</v>
          </cell>
        </row>
        <row r="159">
          <cell r="E159">
            <v>3034105</v>
          </cell>
          <cell r="F159" t="str">
            <v>05</v>
          </cell>
          <cell r="G159" t="str">
            <v>Ấp Tân Khánh</v>
          </cell>
        </row>
        <row r="160">
          <cell r="E160">
            <v>3034001</v>
          </cell>
          <cell r="F160" t="str">
            <v>01</v>
          </cell>
          <cell r="G160" t="str">
            <v>Ấp An Khánh</v>
          </cell>
        </row>
        <row r="161">
          <cell r="E161">
            <v>3034003</v>
          </cell>
          <cell r="F161" t="str">
            <v>03</v>
          </cell>
          <cell r="G161" t="str">
            <v>Ấp Thạnh Phú</v>
          </cell>
        </row>
        <row r="162">
          <cell r="E162">
            <v>3034005</v>
          </cell>
          <cell r="F162" t="str">
            <v>05</v>
          </cell>
          <cell r="G162" t="str">
            <v>Ấp An Hòa</v>
          </cell>
        </row>
        <row r="163">
          <cell r="E163">
            <v>3034007</v>
          </cell>
          <cell r="F163" t="str">
            <v>07</v>
          </cell>
          <cell r="G163" t="str">
            <v>Ấp Khánh Hòa</v>
          </cell>
        </row>
        <row r="164">
          <cell r="E164">
            <v>3034301</v>
          </cell>
          <cell r="F164" t="str">
            <v>01</v>
          </cell>
          <cell r="G164" t="str">
            <v>Ấp Sa Tô</v>
          </cell>
        </row>
        <row r="165">
          <cell r="E165">
            <v>3034303</v>
          </cell>
          <cell r="F165" t="str">
            <v>03</v>
          </cell>
          <cell r="G165" t="str">
            <v>Ấp Bình Di</v>
          </cell>
        </row>
        <row r="166">
          <cell r="E166">
            <v>3034305</v>
          </cell>
          <cell r="F166" t="str">
            <v>05</v>
          </cell>
          <cell r="G166" t="str">
            <v>Ấp Vạc Lài</v>
          </cell>
        </row>
        <row r="167">
          <cell r="E167">
            <v>3034307</v>
          </cell>
          <cell r="F167" t="str">
            <v>07</v>
          </cell>
          <cell r="G167" t="str">
            <v>Ấp Búng Nhỏ</v>
          </cell>
        </row>
        <row r="168">
          <cell r="E168">
            <v>3034601</v>
          </cell>
          <cell r="F168" t="str">
            <v>01</v>
          </cell>
          <cell r="G168" t="str">
            <v>Ấp Quốc Phú</v>
          </cell>
        </row>
        <row r="169">
          <cell r="E169">
            <v>3034603</v>
          </cell>
          <cell r="F169" t="str">
            <v>03</v>
          </cell>
          <cell r="G169" t="str">
            <v>Ấp Đồng Ky</v>
          </cell>
        </row>
        <row r="170">
          <cell r="E170">
            <v>3034605</v>
          </cell>
          <cell r="F170" t="str">
            <v>05</v>
          </cell>
          <cell r="G170" t="str">
            <v>Ấp Quốc Khánh</v>
          </cell>
        </row>
        <row r="171">
          <cell r="E171">
            <v>3034607</v>
          </cell>
          <cell r="F171" t="str">
            <v>07</v>
          </cell>
          <cell r="G171" t="str">
            <v>Ấp Quốc Hưng</v>
          </cell>
        </row>
        <row r="172">
          <cell r="E172">
            <v>3034609</v>
          </cell>
          <cell r="F172" t="str">
            <v>09</v>
          </cell>
          <cell r="G172" t="str">
            <v>Ấp Búng Bình Thiên</v>
          </cell>
        </row>
        <row r="173">
          <cell r="E173">
            <v>3034901</v>
          </cell>
          <cell r="F173" t="str">
            <v>01</v>
          </cell>
          <cell r="G173" t="str">
            <v>Ấp Bắc Đai</v>
          </cell>
        </row>
        <row r="174">
          <cell r="E174">
            <v>3034903</v>
          </cell>
          <cell r="F174" t="str">
            <v>03</v>
          </cell>
          <cell r="G174" t="str">
            <v>Ấp Tắc Trúc</v>
          </cell>
        </row>
        <row r="175">
          <cell r="E175">
            <v>3034905</v>
          </cell>
          <cell r="F175" t="str">
            <v>05</v>
          </cell>
          <cell r="G175" t="str">
            <v>Ấp Búng Lớn</v>
          </cell>
        </row>
        <row r="176">
          <cell r="E176">
            <v>3035201</v>
          </cell>
          <cell r="F176" t="str">
            <v>01</v>
          </cell>
          <cell r="G176" t="str">
            <v>Ấp Phú Lợi</v>
          </cell>
        </row>
        <row r="177">
          <cell r="E177">
            <v>3035203</v>
          </cell>
          <cell r="F177" t="str">
            <v>03</v>
          </cell>
          <cell r="G177" t="str">
            <v>Ấp Phú Quới</v>
          </cell>
        </row>
        <row r="178">
          <cell r="E178">
            <v>3035205</v>
          </cell>
          <cell r="F178" t="str">
            <v>05</v>
          </cell>
          <cell r="G178" t="str">
            <v>Ấp Phú Hiệp</v>
          </cell>
        </row>
        <row r="179">
          <cell r="E179">
            <v>3035207</v>
          </cell>
          <cell r="F179" t="str">
            <v>07</v>
          </cell>
          <cell r="G179" t="str">
            <v>Ấp Phú Hòa</v>
          </cell>
        </row>
        <row r="180">
          <cell r="E180">
            <v>3035209</v>
          </cell>
          <cell r="F180" t="str">
            <v>09</v>
          </cell>
          <cell r="G180" t="str">
            <v>Ấp Phú Thành</v>
          </cell>
        </row>
        <row r="181">
          <cell r="E181">
            <v>3035211</v>
          </cell>
          <cell r="F181">
            <v>11</v>
          </cell>
          <cell r="G181" t="str">
            <v>Ấp Phú Thạnh</v>
          </cell>
        </row>
        <row r="182">
          <cell r="E182">
            <v>3035501</v>
          </cell>
          <cell r="F182" t="str">
            <v>01</v>
          </cell>
          <cell r="G182" t="str">
            <v>Ấp Phú Thuận</v>
          </cell>
        </row>
        <row r="183">
          <cell r="E183">
            <v>3035503</v>
          </cell>
          <cell r="F183" t="str">
            <v>03</v>
          </cell>
          <cell r="G183" t="str">
            <v>Ấp Phú Nghĩa</v>
          </cell>
        </row>
        <row r="184">
          <cell r="E184">
            <v>3035505</v>
          </cell>
          <cell r="F184" t="str">
            <v>05</v>
          </cell>
          <cell r="G184" t="str">
            <v>Ấp Phú Nhơn</v>
          </cell>
        </row>
        <row r="185">
          <cell r="E185">
            <v>3035507</v>
          </cell>
          <cell r="F185" t="str">
            <v>07</v>
          </cell>
          <cell r="G185" t="str">
            <v>Ấp Phú Mỹ</v>
          </cell>
        </row>
        <row r="186">
          <cell r="E186">
            <v>3035509</v>
          </cell>
          <cell r="F186" t="str">
            <v>09</v>
          </cell>
          <cell r="G186" t="str">
            <v>Ấp Phú Trung</v>
          </cell>
        </row>
        <row r="187">
          <cell r="E187">
            <v>3035801</v>
          </cell>
          <cell r="F187" t="str">
            <v>01</v>
          </cell>
          <cell r="G187" t="str">
            <v>Ấp Phước Hòa</v>
          </cell>
        </row>
        <row r="188">
          <cell r="E188">
            <v>3035803</v>
          </cell>
          <cell r="F188" t="str">
            <v>03</v>
          </cell>
          <cell r="G188" t="str">
            <v>Ấp Phước Khánh</v>
          </cell>
        </row>
        <row r="189">
          <cell r="E189">
            <v>3035805</v>
          </cell>
          <cell r="F189" t="str">
            <v>05</v>
          </cell>
          <cell r="G189" t="str">
            <v>Ấp Phước Thạnh</v>
          </cell>
        </row>
        <row r="190">
          <cell r="E190">
            <v>3035807</v>
          </cell>
          <cell r="F190" t="str">
            <v>07</v>
          </cell>
          <cell r="G190" t="str">
            <v>Ấp Phước Mỹ</v>
          </cell>
        </row>
        <row r="191">
          <cell r="E191">
            <v>3036101</v>
          </cell>
          <cell r="F191" t="str">
            <v>01</v>
          </cell>
          <cell r="G191" t="str">
            <v>Ấp Vĩnh Thạnh</v>
          </cell>
        </row>
        <row r="192">
          <cell r="E192">
            <v>3036103</v>
          </cell>
          <cell r="F192" t="str">
            <v>03</v>
          </cell>
          <cell r="G192" t="str">
            <v>Ấp Vĩnh Phước</v>
          </cell>
        </row>
        <row r="193">
          <cell r="E193">
            <v>3036105</v>
          </cell>
          <cell r="F193" t="str">
            <v>05</v>
          </cell>
          <cell r="G193" t="str">
            <v>Ấp Vĩnh Lợi</v>
          </cell>
        </row>
        <row r="194">
          <cell r="E194">
            <v>3036107</v>
          </cell>
          <cell r="F194" t="str">
            <v>07</v>
          </cell>
          <cell r="G194" t="str">
            <v>Ấp Vĩnh Hưng</v>
          </cell>
        </row>
        <row r="195">
          <cell r="E195">
            <v>3036109</v>
          </cell>
          <cell r="F195" t="str">
            <v>09</v>
          </cell>
          <cell r="G195" t="str">
            <v>Ấp Vĩnh Phát</v>
          </cell>
        </row>
        <row r="196">
          <cell r="E196">
            <v>3036401</v>
          </cell>
          <cell r="F196" t="str">
            <v>01</v>
          </cell>
          <cell r="G196" t="str">
            <v>Ấp Vĩnh Thuấn</v>
          </cell>
        </row>
        <row r="197">
          <cell r="E197">
            <v>3036403</v>
          </cell>
          <cell r="F197" t="str">
            <v>03</v>
          </cell>
          <cell r="G197" t="str">
            <v>Ấp Vĩnh Lịnh</v>
          </cell>
        </row>
        <row r="198">
          <cell r="E198">
            <v>3036405</v>
          </cell>
          <cell r="F198" t="str">
            <v>05</v>
          </cell>
          <cell r="G198" t="str">
            <v>Ấp Vĩnh Ngữ</v>
          </cell>
        </row>
        <row r="199">
          <cell r="E199">
            <v>3036407</v>
          </cell>
          <cell r="F199" t="str">
            <v>07</v>
          </cell>
          <cell r="G199" t="str">
            <v>Ấp Vĩnh Bảo</v>
          </cell>
        </row>
        <row r="200">
          <cell r="E200">
            <v>3036701</v>
          </cell>
          <cell r="F200" t="str">
            <v>01</v>
          </cell>
          <cell r="G200" t="str">
            <v>Ấp Vĩnh Bình</v>
          </cell>
        </row>
        <row r="201">
          <cell r="E201">
            <v>3036703</v>
          </cell>
          <cell r="F201" t="str">
            <v>03</v>
          </cell>
          <cell r="G201" t="str">
            <v>Ấp Vĩnh Nghĩa</v>
          </cell>
        </row>
        <row r="202">
          <cell r="E202">
            <v>3036705</v>
          </cell>
          <cell r="F202" t="str">
            <v>05</v>
          </cell>
          <cell r="G202" t="str">
            <v>Ấp Vĩnh Thành</v>
          </cell>
        </row>
        <row r="203">
          <cell r="E203">
            <v>3036707</v>
          </cell>
          <cell r="F203" t="str">
            <v>07</v>
          </cell>
          <cell r="G203" t="str">
            <v>Ấp Lama</v>
          </cell>
        </row>
        <row r="204">
          <cell r="E204">
            <v>3037001</v>
          </cell>
          <cell r="F204" t="str">
            <v>01</v>
          </cell>
          <cell r="G204" t="str">
            <v>Ấp Vĩnh Phú</v>
          </cell>
        </row>
        <row r="205">
          <cell r="E205">
            <v>3037003</v>
          </cell>
          <cell r="F205" t="str">
            <v>03</v>
          </cell>
          <cell r="G205" t="str">
            <v>Ấp Vĩnh Hội</v>
          </cell>
        </row>
        <row r="206">
          <cell r="E206">
            <v>3037005</v>
          </cell>
          <cell r="F206" t="str">
            <v>05</v>
          </cell>
          <cell r="G206" t="str">
            <v>Ấp Vĩnh Hòa</v>
          </cell>
        </row>
        <row r="207">
          <cell r="E207">
            <v>3037007</v>
          </cell>
          <cell r="F207" t="str">
            <v>07</v>
          </cell>
          <cell r="G207" t="str">
            <v>Ấp Vĩnh An</v>
          </cell>
        </row>
        <row r="208">
          <cell r="E208">
            <v>3037301</v>
          </cell>
          <cell r="F208" t="str">
            <v>01</v>
          </cell>
          <cell r="G208" t="str">
            <v>Ấp Hà Bao 1</v>
          </cell>
        </row>
        <row r="209">
          <cell r="E209">
            <v>3037303</v>
          </cell>
          <cell r="F209" t="str">
            <v>03</v>
          </cell>
          <cell r="G209" t="str">
            <v>Ấp Hà Bao 2</v>
          </cell>
        </row>
        <row r="210">
          <cell r="E210">
            <v>3037305</v>
          </cell>
          <cell r="F210" t="str">
            <v>05</v>
          </cell>
          <cell r="G210" t="str">
            <v>Ấp Phước Thọ</v>
          </cell>
        </row>
        <row r="211">
          <cell r="E211">
            <v>3037307</v>
          </cell>
          <cell r="F211" t="str">
            <v>07</v>
          </cell>
          <cell r="G211" t="str">
            <v>Ấp Phước Quản</v>
          </cell>
        </row>
        <row r="212">
          <cell r="E212">
            <v>3037601</v>
          </cell>
          <cell r="F212" t="str">
            <v>01</v>
          </cell>
          <cell r="G212" t="str">
            <v>Khóm Long Thạnh A</v>
          </cell>
        </row>
        <row r="213">
          <cell r="E213">
            <v>3037603</v>
          </cell>
          <cell r="F213" t="str">
            <v>03</v>
          </cell>
          <cell r="G213" t="str">
            <v>Khóm Long Thạnh B</v>
          </cell>
        </row>
        <row r="214">
          <cell r="E214">
            <v>3037605</v>
          </cell>
          <cell r="F214" t="str">
            <v>05</v>
          </cell>
          <cell r="G214" t="str">
            <v>Khóm Long Thạnh D</v>
          </cell>
        </row>
        <row r="215">
          <cell r="E215">
            <v>3037607</v>
          </cell>
          <cell r="F215" t="str">
            <v>07</v>
          </cell>
          <cell r="G215" t="str">
            <v>Khóm Long Thị D</v>
          </cell>
        </row>
        <row r="216">
          <cell r="E216">
            <v>3037609</v>
          </cell>
          <cell r="F216" t="str">
            <v>09</v>
          </cell>
          <cell r="G216" t="str">
            <v>Khóm Long Hưng 1</v>
          </cell>
        </row>
        <row r="217">
          <cell r="E217">
            <v>3037701</v>
          </cell>
          <cell r="F217" t="str">
            <v>01</v>
          </cell>
          <cell r="G217" t="str">
            <v>Khóm Long Thị A</v>
          </cell>
        </row>
        <row r="218">
          <cell r="E218">
            <v>3037703</v>
          </cell>
          <cell r="F218" t="str">
            <v>03</v>
          </cell>
          <cell r="G218" t="str">
            <v>Khóm Long Thị B</v>
          </cell>
        </row>
        <row r="219">
          <cell r="E219">
            <v>3037705</v>
          </cell>
          <cell r="F219" t="str">
            <v>05</v>
          </cell>
          <cell r="G219" t="str">
            <v>Khóm Long Thị C</v>
          </cell>
        </row>
        <row r="220">
          <cell r="E220">
            <v>3037707</v>
          </cell>
          <cell r="F220" t="str">
            <v>07</v>
          </cell>
          <cell r="G220" t="str">
            <v>Khóm Long Thạnh C</v>
          </cell>
        </row>
        <row r="221">
          <cell r="E221">
            <v>3037801</v>
          </cell>
          <cell r="F221" t="str">
            <v>01</v>
          </cell>
          <cell r="G221" t="str">
            <v>Khóm Long Thạnh</v>
          </cell>
        </row>
        <row r="222">
          <cell r="E222">
            <v>3037803</v>
          </cell>
          <cell r="F222" t="str">
            <v>03</v>
          </cell>
          <cell r="G222" t="str">
            <v>Khóm Long Châu</v>
          </cell>
        </row>
        <row r="223">
          <cell r="E223">
            <v>3037805</v>
          </cell>
          <cell r="F223" t="str">
            <v>05</v>
          </cell>
          <cell r="G223" t="str">
            <v>Khóm Long Hưng</v>
          </cell>
        </row>
        <row r="224">
          <cell r="E224">
            <v>3039401</v>
          </cell>
          <cell r="F224" t="str">
            <v>01</v>
          </cell>
          <cell r="G224" t="str">
            <v>Khóm Long An A</v>
          </cell>
        </row>
        <row r="225">
          <cell r="E225">
            <v>3039403</v>
          </cell>
          <cell r="F225" t="str">
            <v>03</v>
          </cell>
          <cell r="G225" t="str">
            <v>Khóm Long An B</v>
          </cell>
        </row>
        <row r="226">
          <cell r="E226">
            <v>3039405</v>
          </cell>
          <cell r="F226" t="str">
            <v>05</v>
          </cell>
          <cell r="G226" t="str">
            <v>Khóm Long Quới A</v>
          </cell>
        </row>
        <row r="227">
          <cell r="E227">
            <v>3039407</v>
          </cell>
          <cell r="F227" t="str">
            <v>07</v>
          </cell>
          <cell r="G227" t="str">
            <v>Khóm Long Quới B</v>
          </cell>
        </row>
        <row r="228">
          <cell r="E228">
            <v>3039409</v>
          </cell>
          <cell r="F228" t="str">
            <v>09</v>
          </cell>
          <cell r="G228" t="str">
            <v>Khóm Long Quới C</v>
          </cell>
        </row>
        <row r="229">
          <cell r="E229">
            <v>3041201</v>
          </cell>
          <cell r="F229" t="str">
            <v>01</v>
          </cell>
          <cell r="G229" t="str">
            <v>Khóm Long Hưng 1</v>
          </cell>
        </row>
        <row r="230">
          <cell r="E230">
            <v>3041203</v>
          </cell>
          <cell r="F230" t="str">
            <v>03</v>
          </cell>
          <cell r="G230" t="str">
            <v>Khóm Long Hưng 2</v>
          </cell>
        </row>
        <row r="231">
          <cell r="E231">
            <v>3041205</v>
          </cell>
          <cell r="F231" t="str">
            <v>05</v>
          </cell>
          <cell r="G231" t="str">
            <v>Khóm Long Thạnh 1</v>
          </cell>
        </row>
        <row r="232">
          <cell r="E232">
            <v>3041207</v>
          </cell>
          <cell r="F232" t="str">
            <v>07</v>
          </cell>
          <cell r="G232" t="str">
            <v>Khóm Long Thạnh 3</v>
          </cell>
        </row>
        <row r="233">
          <cell r="E233">
            <v>3037901</v>
          </cell>
          <cell r="F233" t="str">
            <v>01</v>
          </cell>
          <cell r="G233" t="str">
            <v>Ấp Phú Quý</v>
          </cell>
        </row>
        <row r="234">
          <cell r="E234">
            <v>3037903</v>
          </cell>
          <cell r="F234" t="str">
            <v>03</v>
          </cell>
          <cell r="G234" t="str">
            <v>Ấp Phú Yên</v>
          </cell>
        </row>
        <row r="235">
          <cell r="E235">
            <v>3037905</v>
          </cell>
          <cell r="F235" t="str">
            <v>05</v>
          </cell>
          <cell r="G235" t="str">
            <v>Ấp Phú Bình</v>
          </cell>
        </row>
        <row r="236">
          <cell r="E236">
            <v>3038201</v>
          </cell>
          <cell r="F236" t="str">
            <v>01</v>
          </cell>
          <cell r="G236" t="str">
            <v>Ấp 1</v>
          </cell>
        </row>
        <row r="237">
          <cell r="E237">
            <v>3038203</v>
          </cell>
          <cell r="F237" t="str">
            <v>03</v>
          </cell>
          <cell r="G237" t="str">
            <v>Ấp 2</v>
          </cell>
        </row>
        <row r="238">
          <cell r="E238">
            <v>3038205</v>
          </cell>
          <cell r="F238" t="str">
            <v>05</v>
          </cell>
          <cell r="G238" t="str">
            <v>Ấp 3</v>
          </cell>
        </row>
        <row r="239">
          <cell r="E239">
            <v>3038207</v>
          </cell>
          <cell r="F239" t="str">
            <v>07</v>
          </cell>
          <cell r="G239" t="str">
            <v>Ấp 4</v>
          </cell>
        </row>
        <row r="240">
          <cell r="E240">
            <v>3038209</v>
          </cell>
          <cell r="F240" t="str">
            <v>09</v>
          </cell>
          <cell r="G240" t="str">
            <v>Ấp 5</v>
          </cell>
        </row>
        <row r="241">
          <cell r="E241">
            <v>3038501</v>
          </cell>
          <cell r="F241" t="str">
            <v>01</v>
          </cell>
          <cell r="G241" t="str">
            <v>Ấp Vĩnh Thạnh A</v>
          </cell>
        </row>
        <row r="242">
          <cell r="E242">
            <v>3038503</v>
          </cell>
          <cell r="F242" t="str">
            <v>03</v>
          </cell>
          <cell r="G242" t="str">
            <v>Ấp Vĩnh Thạnh B</v>
          </cell>
        </row>
        <row r="243">
          <cell r="E243">
            <v>3038505</v>
          </cell>
          <cell r="F243" t="str">
            <v>05</v>
          </cell>
          <cell r="G243" t="str">
            <v>Ấp Vĩnh Thạnh C</v>
          </cell>
        </row>
        <row r="244">
          <cell r="E244">
            <v>3038507</v>
          </cell>
          <cell r="F244" t="str">
            <v>07</v>
          </cell>
          <cell r="G244" t="str">
            <v>Ấp Vĩnh Thạnh D</v>
          </cell>
        </row>
        <row r="245">
          <cell r="E245">
            <v>3038509</v>
          </cell>
          <cell r="F245" t="str">
            <v>09</v>
          </cell>
          <cell r="G245" t="str">
            <v>Ấp Vĩnh Bường</v>
          </cell>
        </row>
        <row r="246">
          <cell r="E246">
            <v>3038511</v>
          </cell>
          <cell r="F246">
            <v>11</v>
          </cell>
          <cell r="G246" t="str">
            <v>Ấp Vĩnh An</v>
          </cell>
        </row>
        <row r="247">
          <cell r="E247">
            <v>3038513</v>
          </cell>
          <cell r="F247">
            <v>13</v>
          </cell>
          <cell r="G247" t="str">
            <v>Ấp Vĩnh Lạc</v>
          </cell>
        </row>
        <row r="248">
          <cell r="E248">
            <v>3038515</v>
          </cell>
          <cell r="F248">
            <v>15</v>
          </cell>
          <cell r="G248" t="str">
            <v>Ấp Vĩnh Khánh</v>
          </cell>
        </row>
        <row r="249">
          <cell r="E249">
            <v>3038701</v>
          </cell>
          <cell r="F249" t="str">
            <v>01</v>
          </cell>
          <cell r="G249" t="str">
            <v>Ấp Hòa Tân</v>
          </cell>
        </row>
        <row r="250">
          <cell r="E250">
            <v>3038703</v>
          </cell>
          <cell r="F250" t="str">
            <v>03</v>
          </cell>
          <cell r="G250" t="str">
            <v>Ấp Hòa Thạnh</v>
          </cell>
        </row>
        <row r="251">
          <cell r="E251">
            <v>3038705</v>
          </cell>
          <cell r="F251" t="str">
            <v>05</v>
          </cell>
          <cell r="G251" t="str">
            <v>Ấp Giồng Trà Dên</v>
          </cell>
        </row>
        <row r="252">
          <cell r="E252">
            <v>3038707</v>
          </cell>
          <cell r="F252" t="str">
            <v>07</v>
          </cell>
          <cell r="G252" t="str">
            <v>Ấp Núi Nổi</v>
          </cell>
        </row>
        <row r="253">
          <cell r="E253">
            <v>3038709</v>
          </cell>
          <cell r="F253" t="str">
            <v>09</v>
          </cell>
          <cell r="G253" t="str">
            <v>Ấp Tân Đông</v>
          </cell>
        </row>
        <row r="254">
          <cell r="E254">
            <v>3038711</v>
          </cell>
          <cell r="F254">
            <v>11</v>
          </cell>
          <cell r="G254" t="str">
            <v>Ấp Tân Phú</v>
          </cell>
        </row>
        <row r="255">
          <cell r="E255">
            <v>3038801</v>
          </cell>
          <cell r="F255" t="str">
            <v>01</v>
          </cell>
          <cell r="G255" t="str">
            <v>Ấp Tân Hòa C</v>
          </cell>
        </row>
        <row r="256">
          <cell r="E256">
            <v>3038803</v>
          </cell>
          <cell r="F256" t="str">
            <v>03</v>
          </cell>
          <cell r="G256" t="str">
            <v>Ấp Tân Hòa B</v>
          </cell>
        </row>
        <row r="257">
          <cell r="E257">
            <v>3038805</v>
          </cell>
          <cell r="F257" t="str">
            <v>05</v>
          </cell>
          <cell r="G257" t="str">
            <v>Ấp Tân Lợi</v>
          </cell>
        </row>
        <row r="258">
          <cell r="E258">
            <v>3038807</v>
          </cell>
          <cell r="F258" t="str">
            <v>07</v>
          </cell>
          <cell r="G258" t="str">
            <v>Ấp Tân Phú B</v>
          </cell>
        </row>
        <row r="259">
          <cell r="E259">
            <v>3038809</v>
          </cell>
          <cell r="F259" t="str">
            <v>09</v>
          </cell>
          <cell r="G259" t="str">
            <v>Ấp Tân Hậu A1</v>
          </cell>
        </row>
        <row r="260">
          <cell r="E260">
            <v>3038811</v>
          </cell>
          <cell r="F260">
            <v>11</v>
          </cell>
          <cell r="G260" t="str">
            <v>Ấp Tân Hậu A2</v>
          </cell>
        </row>
        <row r="261">
          <cell r="E261">
            <v>3038813</v>
          </cell>
          <cell r="F261">
            <v>13</v>
          </cell>
          <cell r="G261" t="str">
            <v>Ấp Tân Lập</v>
          </cell>
        </row>
        <row r="262">
          <cell r="E262">
            <v>3039101</v>
          </cell>
          <cell r="F262" t="str">
            <v>01</v>
          </cell>
          <cell r="G262" t="str">
            <v>Ấp Long Hiệp</v>
          </cell>
        </row>
        <row r="263">
          <cell r="E263">
            <v>3039103</v>
          </cell>
          <cell r="F263" t="str">
            <v>03</v>
          </cell>
          <cell r="G263" t="str">
            <v>Ấp Long Hòa</v>
          </cell>
        </row>
        <row r="264">
          <cell r="E264">
            <v>3039105</v>
          </cell>
          <cell r="F264" t="str">
            <v>05</v>
          </cell>
          <cell r="G264" t="str">
            <v>Ấp B2</v>
          </cell>
        </row>
        <row r="265">
          <cell r="E265">
            <v>3039107</v>
          </cell>
          <cell r="F265" t="str">
            <v>07</v>
          </cell>
          <cell r="G265" t="str">
            <v>Ấp Long Thành</v>
          </cell>
        </row>
        <row r="266">
          <cell r="E266">
            <v>3039701</v>
          </cell>
          <cell r="F266" t="str">
            <v>01</v>
          </cell>
          <cell r="G266" t="str">
            <v>Ấp Vĩnh Lợi 1</v>
          </cell>
        </row>
        <row r="267">
          <cell r="E267">
            <v>3039703</v>
          </cell>
          <cell r="F267" t="str">
            <v>03</v>
          </cell>
          <cell r="G267" t="str">
            <v>Ấp Vĩnh Lợi 2</v>
          </cell>
        </row>
        <row r="268">
          <cell r="E268">
            <v>3039705</v>
          </cell>
          <cell r="F268" t="str">
            <v>05</v>
          </cell>
          <cell r="G268" t="str">
            <v>Ấp Vĩnh Tường 1</v>
          </cell>
        </row>
        <row r="269">
          <cell r="E269">
            <v>3039706</v>
          </cell>
          <cell r="F269" t="str">
            <v>06</v>
          </cell>
          <cell r="G269" t="str">
            <v>Ấp Vĩnh Tường 2</v>
          </cell>
        </row>
        <row r="270">
          <cell r="E270">
            <v>3039707</v>
          </cell>
          <cell r="F270" t="str">
            <v>07</v>
          </cell>
          <cell r="G270" t="str">
            <v>Ấp Phũm Soài</v>
          </cell>
        </row>
        <row r="271">
          <cell r="E271">
            <v>3039709</v>
          </cell>
          <cell r="F271" t="str">
            <v>09</v>
          </cell>
          <cell r="G271" t="str">
            <v>Ấp Châu Giang</v>
          </cell>
        </row>
        <row r="272">
          <cell r="E272">
            <v>3039711</v>
          </cell>
          <cell r="F272" t="str">
            <v>11</v>
          </cell>
          <cell r="G272" t="str">
            <v>Ấp Hòa Long</v>
          </cell>
        </row>
        <row r="273">
          <cell r="E273">
            <v>3039713</v>
          </cell>
          <cell r="F273">
            <v>13</v>
          </cell>
          <cell r="G273" t="str">
            <v>Ấp Hòa Thạnh</v>
          </cell>
        </row>
        <row r="274">
          <cell r="E274">
            <v>3040001</v>
          </cell>
          <cell r="F274" t="str">
            <v>01</v>
          </cell>
          <cell r="G274" t="str">
            <v>Ấp Phú An A</v>
          </cell>
        </row>
        <row r="275">
          <cell r="E275">
            <v>3040003</v>
          </cell>
          <cell r="F275" t="str">
            <v>03</v>
          </cell>
          <cell r="G275" t="str">
            <v>Ấp Phú An B</v>
          </cell>
        </row>
        <row r="276">
          <cell r="E276">
            <v>3040005</v>
          </cell>
          <cell r="F276" t="str">
            <v>05</v>
          </cell>
          <cell r="G276" t="str">
            <v>Ấp Phú Bình</v>
          </cell>
        </row>
        <row r="277">
          <cell r="E277">
            <v>3040007</v>
          </cell>
          <cell r="F277" t="str">
            <v>07</v>
          </cell>
          <cell r="G277" t="str">
            <v>Ấp Phú Hưng</v>
          </cell>
        </row>
        <row r="278">
          <cell r="E278">
            <v>3040301</v>
          </cell>
          <cell r="F278" t="str">
            <v>01</v>
          </cell>
          <cell r="G278" t="str">
            <v>Ấp Vĩnh Thạnh 1</v>
          </cell>
        </row>
        <row r="279">
          <cell r="E279">
            <v>3040303</v>
          </cell>
          <cell r="F279" t="str">
            <v>03</v>
          </cell>
          <cell r="G279" t="str">
            <v>Ấp Vĩnh Thạnh 2</v>
          </cell>
        </row>
        <row r="280">
          <cell r="E280">
            <v>3040305</v>
          </cell>
          <cell r="F280" t="str">
            <v>05</v>
          </cell>
          <cell r="G280" t="str">
            <v>Ấp Phú Hữu 1</v>
          </cell>
        </row>
        <row r="281">
          <cell r="E281">
            <v>3040307</v>
          </cell>
          <cell r="F281" t="str">
            <v>07</v>
          </cell>
          <cell r="G281" t="str">
            <v>Ấp Phú Hữu 2</v>
          </cell>
        </row>
        <row r="282">
          <cell r="E282">
            <v>3040601</v>
          </cell>
          <cell r="F282" t="str">
            <v>01</v>
          </cell>
          <cell r="G282" t="str">
            <v>Ấp Thượng 1</v>
          </cell>
        </row>
        <row r="283">
          <cell r="E283">
            <v>3040603</v>
          </cell>
          <cell r="F283" t="str">
            <v>03</v>
          </cell>
          <cell r="G283" t="str">
            <v>Ấp Cái Tắc</v>
          </cell>
        </row>
        <row r="284">
          <cell r="E284">
            <v>3040605</v>
          </cell>
          <cell r="F284" t="str">
            <v>05</v>
          </cell>
          <cell r="G284" t="str">
            <v>Ấp Thượng 2</v>
          </cell>
        </row>
        <row r="285">
          <cell r="E285">
            <v>3040607</v>
          </cell>
          <cell r="F285" t="str">
            <v>07</v>
          </cell>
          <cell r="G285" t="str">
            <v>Ấp Mỹ Lương</v>
          </cell>
        </row>
        <row r="286">
          <cell r="E286">
            <v>3040609</v>
          </cell>
          <cell r="F286" t="str">
            <v>09</v>
          </cell>
          <cell r="G286" t="str">
            <v>Ấp Thượng 3</v>
          </cell>
        </row>
        <row r="287">
          <cell r="E287">
            <v>3040611</v>
          </cell>
          <cell r="F287" t="str">
            <v>11</v>
          </cell>
          <cell r="G287" t="str">
            <v>Ấp Trung 1</v>
          </cell>
        </row>
        <row r="288">
          <cell r="E288">
            <v>3040613</v>
          </cell>
          <cell r="F288">
            <v>13</v>
          </cell>
          <cell r="G288" t="str">
            <v>Ấp Trung Thạnh</v>
          </cell>
        </row>
        <row r="289">
          <cell r="E289">
            <v>3040615</v>
          </cell>
          <cell r="F289" t="str">
            <v>15</v>
          </cell>
          <cell r="G289" t="str">
            <v>Ấp Trung 3</v>
          </cell>
        </row>
        <row r="290">
          <cell r="E290">
            <v>3040617</v>
          </cell>
          <cell r="F290" t="str">
            <v>17</v>
          </cell>
          <cell r="G290" t="str">
            <v>Ấp Phú Hòa</v>
          </cell>
        </row>
        <row r="291">
          <cell r="E291">
            <v>3040901</v>
          </cell>
          <cell r="F291" t="str">
            <v>01</v>
          </cell>
          <cell r="G291" t="str">
            <v>Ấp Phú Hữu</v>
          </cell>
        </row>
        <row r="292">
          <cell r="E292">
            <v>3040903</v>
          </cell>
          <cell r="F292" t="str">
            <v>03</v>
          </cell>
          <cell r="G292" t="str">
            <v>Ấp Phú Hiệp</v>
          </cell>
        </row>
        <row r="293">
          <cell r="E293">
            <v>3040905</v>
          </cell>
          <cell r="F293" t="str">
            <v>05</v>
          </cell>
          <cell r="G293" t="str">
            <v>Ấp Phú Vinh</v>
          </cell>
        </row>
        <row r="294">
          <cell r="E294">
            <v>3040907</v>
          </cell>
          <cell r="F294" t="str">
            <v>07</v>
          </cell>
          <cell r="G294" t="str">
            <v>Ấp Phú Xương</v>
          </cell>
        </row>
        <row r="295">
          <cell r="E295">
            <v>3040909</v>
          </cell>
          <cell r="F295" t="str">
            <v>09</v>
          </cell>
          <cell r="G295" t="str">
            <v>Ấp Phú Trường</v>
          </cell>
        </row>
        <row r="296">
          <cell r="E296">
            <v>3041501</v>
          </cell>
          <cell r="F296" t="str">
            <v>01</v>
          </cell>
          <cell r="G296" t="str">
            <v>Ấp Long Thạnh 2</v>
          </cell>
        </row>
        <row r="297">
          <cell r="E297">
            <v>3041503</v>
          </cell>
          <cell r="F297" t="str">
            <v>03</v>
          </cell>
          <cell r="G297" t="str">
            <v>Ấp Long Hòa 1</v>
          </cell>
        </row>
        <row r="298">
          <cell r="E298">
            <v>3041505</v>
          </cell>
          <cell r="F298" t="str">
            <v>05</v>
          </cell>
          <cell r="G298" t="str">
            <v>Ấp Long Hòa 2</v>
          </cell>
        </row>
        <row r="299">
          <cell r="E299">
            <v>3041801</v>
          </cell>
          <cell r="F299" t="str">
            <v>01</v>
          </cell>
          <cell r="G299" t="str">
            <v>Ấp Long Hậu</v>
          </cell>
        </row>
        <row r="300">
          <cell r="E300">
            <v>3041803</v>
          </cell>
          <cell r="F300" t="str">
            <v>03</v>
          </cell>
          <cell r="G300" t="str">
            <v>Ấp Phú Đông</v>
          </cell>
        </row>
        <row r="301">
          <cell r="E301">
            <v>3041805</v>
          </cell>
          <cell r="F301" t="str">
            <v>05</v>
          </cell>
          <cell r="G301" t="str">
            <v>Ấp Phú Tây</v>
          </cell>
        </row>
        <row r="302">
          <cell r="E302">
            <v>3042101</v>
          </cell>
          <cell r="F302" t="str">
            <v>01</v>
          </cell>
          <cell r="G302" t="str">
            <v>Ấp Phú Hòa A</v>
          </cell>
        </row>
        <row r="303">
          <cell r="E303">
            <v>3042103</v>
          </cell>
          <cell r="F303" t="str">
            <v>03</v>
          </cell>
          <cell r="G303" t="str">
            <v>Ấp Phú Hòa B</v>
          </cell>
        </row>
        <row r="304">
          <cell r="E304">
            <v>3042105</v>
          </cell>
          <cell r="F304" t="str">
            <v>05</v>
          </cell>
          <cell r="G304" t="str">
            <v>Ấp Phú Thuận A</v>
          </cell>
        </row>
        <row r="305">
          <cell r="E305">
            <v>3042107</v>
          </cell>
          <cell r="F305" t="str">
            <v>07</v>
          </cell>
          <cell r="G305" t="str">
            <v>Ấp Phú Thuận B</v>
          </cell>
        </row>
        <row r="306">
          <cell r="E306">
            <v>3042109</v>
          </cell>
          <cell r="F306" t="str">
            <v>09</v>
          </cell>
          <cell r="G306" t="str">
            <v>Ấp Tân Phú</v>
          </cell>
        </row>
        <row r="307">
          <cell r="E307">
            <v>3042111</v>
          </cell>
          <cell r="F307">
            <v>11</v>
          </cell>
          <cell r="G307" t="str">
            <v>Ấp Phú Lợi</v>
          </cell>
        </row>
        <row r="308">
          <cell r="E308">
            <v>3042401</v>
          </cell>
          <cell r="F308" t="str">
            <v>01</v>
          </cell>
          <cell r="G308" t="str">
            <v>Ấp Hòa Hiệp</v>
          </cell>
        </row>
        <row r="309">
          <cell r="E309">
            <v>3042403</v>
          </cell>
          <cell r="F309" t="str">
            <v>03</v>
          </cell>
          <cell r="G309" t="str">
            <v>Ấp Hòa Phát</v>
          </cell>
        </row>
        <row r="310">
          <cell r="E310">
            <v>3042405</v>
          </cell>
          <cell r="F310" t="str">
            <v>05</v>
          </cell>
          <cell r="G310" t="str">
            <v>Ấp Hòa Lợi</v>
          </cell>
        </row>
        <row r="311">
          <cell r="E311">
            <v>3042701</v>
          </cell>
          <cell r="F311" t="str">
            <v>01</v>
          </cell>
          <cell r="G311" t="str">
            <v>Ấp Phú Cường A</v>
          </cell>
        </row>
        <row r="312">
          <cell r="E312">
            <v>3042703</v>
          </cell>
          <cell r="F312" t="str">
            <v>03</v>
          </cell>
          <cell r="G312" t="str">
            <v>Ấp Phú Cường B</v>
          </cell>
        </row>
        <row r="313">
          <cell r="E313">
            <v>3042705</v>
          </cell>
          <cell r="F313" t="str">
            <v>05</v>
          </cell>
          <cell r="G313" t="str">
            <v>Ấp Phú Đức A</v>
          </cell>
        </row>
        <row r="314">
          <cell r="E314">
            <v>3042707</v>
          </cell>
          <cell r="F314" t="str">
            <v>07</v>
          </cell>
          <cell r="G314" t="str">
            <v>Ấp Phú Đức B</v>
          </cell>
        </row>
        <row r="315">
          <cell r="E315">
            <v>3042709</v>
          </cell>
          <cell r="F315" t="str">
            <v>09</v>
          </cell>
          <cell r="G315" t="str">
            <v>Ấp Phú Lộc</v>
          </cell>
        </row>
        <row r="316">
          <cell r="E316">
            <v>3042711</v>
          </cell>
          <cell r="F316" t="str">
            <v>11</v>
          </cell>
          <cell r="G316" t="str">
            <v>Ấp Gò Ba Gia</v>
          </cell>
        </row>
        <row r="317">
          <cell r="E317">
            <v>3043001</v>
          </cell>
          <cell r="F317" t="str">
            <v>01</v>
          </cell>
          <cell r="G317" t="str">
            <v>Ấp Hòa Lộc</v>
          </cell>
        </row>
        <row r="318">
          <cell r="E318">
            <v>3043003</v>
          </cell>
          <cell r="F318" t="str">
            <v>03</v>
          </cell>
          <cell r="G318" t="str">
            <v>Ấp Hòa Hưng 1</v>
          </cell>
        </row>
        <row r="319">
          <cell r="E319">
            <v>3043005</v>
          </cell>
          <cell r="F319" t="str">
            <v>05</v>
          </cell>
          <cell r="G319" t="str">
            <v>Ấp Hòa Hưng 2</v>
          </cell>
        </row>
        <row r="320">
          <cell r="E320">
            <v>3043007</v>
          </cell>
          <cell r="F320" t="str">
            <v>07</v>
          </cell>
          <cell r="G320" t="str">
            <v>Ấp Hòa Bình 1</v>
          </cell>
        </row>
        <row r="321">
          <cell r="E321">
            <v>3043009</v>
          </cell>
          <cell r="F321" t="str">
            <v>09</v>
          </cell>
          <cell r="G321" t="str">
            <v>Ấp Hòa Bình 2</v>
          </cell>
        </row>
        <row r="322">
          <cell r="E322">
            <v>3043011</v>
          </cell>
          <cell r="F322" t="str">
            <v>11</v>
          </cell>
          <cell r="G322" t="str">
            <v>Ấp Hòa Bình 3</v>
          </cell>
        </row>
        <row r="323">
          <cell r="E323">
            <v>3043013</v>
          </cell>
          <cell r="F323" t="str">
            <v>13</v>
          </cell>
          <cell r="G323" t="str">
            <v>Ấp Hòa An</v>
          </cell>
        </row>
        <row r="324">
          <cell r="E324">
            <v>3043301</v>
          </cell>
          <cell r="F324" t="str">
            <v>01</v>
          </cell>
          <cell r="G324" t="str">
            <v>Ấp Phú Thượng</v>
          </cell>
        </row>
        <row r="325">
          <cell r="E325">
            <v>3043303</v>
          </cell>
          <cell r="F325" t="str">
            <v>03</v>
          </cell>
          <cell r="G325" t="str">
            <v>Ấp Phú Trung</v>
          </cell>
        </row>
        <row r="326">
          <cell r="E326">
            <v>3043305</v>
          </cell>
          <cell r="F326" t="str">
            <v>05</v>
          </cell>
          <cell r="G326" t="str">
            <v>Ấp Phú Quới</v>
          </cell>
        </row>
        <row r="327">
          <cell r="E327">
            <v>3043601</v>
          </cell>
          <cell r="F327" t="str">
            <v>01</v>
          </cell>
          <cell r="G327" t="str">
            <v>Ấp Phú Bình</v>
          </cell>
        </row>
        <row r="328">
          <cell r="E328">
            <v>3043603</v>
          </cell>
          <cell r="F328" t="str">
            <v>03</v>
          </cell>
          <cell r="G328" t="str">
            <v>Ấp Phú Quới</v>
          </cell>
        </row>
        <row r="329">
          <cell r="E329">
            <v>3043605</v>
          </cell>
          <cell r="F329" t="str">
            <v>05</v>
          </cell>
          <cell r="G329" t="str">
            <v>Ấp Phú Quí</v>
          </cell>
        </row>
        <row r="330">
          <cell r="E330">
            <v>3043607</v>
          </cell>
          <cell r="F330" t="str">
            <v>07</v>
          </cell>
          <cell r="G330" t="str">
            <v>Ấp Phú Lợi</v>
          </cell>
        </row>
        <row r="331">
          <cell r="E331">
            <v>3043901</v>
          </cell>
          <cell r="F331" t="str">
            <v>01</v>
          </cell>
          <cell r="G331" t="str">
            <v>Ấp Phú Thu</v>
          </cell>
        </row>
        <row r="332">
          <cell r="E332">
            <v>3043903</v>
          </cell>
          <cell r="F332" t="str">
            <v>03</v>
          </cell>
          <cell r="G332" t="str">
            <v>Ấp Phú Đông</v>
          </cell>
        </row>
        <row r="333">
          <cell r="E333">
            <v>3043905</v>
          </cell>
          <cell r="F333" t="str">
            <v>05</v>
          </cell>
          <cell r="G333" t="str">
            <v>Ấp Phú Hạ</v>
          </cell>
        </row>
        <row r="334">
          <cell r="E334">
            <v>3043907</v>
          </cell>
          <cell r="F334" t="str">
            <v>07</v>
          </cell>
          <cell r="G334" t="str">
            <v>Ấp Phú Tây</v>
          </cell>
        </row>
        <row r="335">
          <cell r="E335">
            <v>3044201</v>
          </cell>
          <cell r="F335" t="str">
            <v>01</v>
          </cell>
          <cell r="G335" t="str">
            <v>Ấp Hiệp Hòa</v>
          </cell>
        </row>
        <row r="336">
          <cell r="E336">
            <v>3044203</v>
          </cell>
          <cell r="F336" t="str">
            <v>03</v>
          </cell>
          <cell r="G336" t="str">
            <v>Ấp Hiệp Trung</v>
          </cell>
        </row>
        <row r="337">
          <cell r="E337">
            <v>3044205</v>
          </cell>
          <cell r="F337" t="str">
            <v>05</v>
          </cell>
          <cell r="G337" t="str">
            <v>Ấp Hiệp Hưng</v>
          </cell>
        </row>
        <row r="338">
          <cell r="E338">
            <v>3044207</v>
          </cell>
          <cell r="F338" t="str">
            <v>07</v>
          </cell>
          <cell r="G338" t="str">
            <v>Ấp Hiệp Thuận</v>
          </cell>
        </row>
        <row r="339">
          <cell r="E339">
            <v>3044209</v>
          </cell>
          <cell r="F339" t="str">
            <v>09</v>
          </cell>
          <cell r="G339" t="str">
            <v>Ấp Hiệp Thạnh</v>
          </cell>
        </row>
        <row r="340">
          <cell r="E340">
            <v>3044501</v>
          </cell>
          <cell r="F340" t="str">
            <v>01</v>
          </cell>
          <cell r="G340" t="str">
            <v>Ấp Bình Phú 1</v>
          </cell>
        </row>
        <row r="341">
          <cell r="E341">
            <v>3044503</v>
          </cell>
          <cell r="F341" t="str">
            <v>03</v>
          </cell>
          <cell r="G341" t="str">
            <v>Ấp Bình Phú 2</v>
          </cell>
        </row>
        <row r="342">
          <cell r="E342">
            <v>3044505</v>
          </cell>
          <cell r="F342" t="str">
            <v>05</v>
          </cell>
          <cell r="G342" t="str">
            <v>Ấp Bình Thành</v>
          </cell>
        </row>
        <row r="343">
          <cell r="E343">
            <v>3044507</v>
          </cell>
          <cell r="F343" t="str">
            <v>07</v>
          </cell>
          <cell r="G343" t="str">
            <v>Ấp Bình Tây 1</v>
          </cell>
        </row>
        <row r="344">
          <cell r="E344">
            <v>3044801</v>
          </cell>
          <cell r="F344" t="str">
            <v>01</v>
          </cell>
          <cell r="G344" t="str">
            <v>Ấp Phú Mỹ Hạ</v>
          </cell>
        </row>
        <row r="345">
          <cell r="E345">
            <v>3044803</v>
          </cell>
          <cell r="F345" t="str">
            <v>03</v>
          </cell>
          <cell r="G345" t="str">
            <v>Ấp Phú Trung</v>
          </cell>
        </row>
        <row r="346">
          <cell r="E346">
            <v>3044805</v>
          </cell>
          <cell r="F346" t="str">
            <v>05</v>
          </cell>
          <cell r="G346" t="str">
            <v>Ấp Phú Mỹ Thượng</v>
          </cell>
        </row>
        <row r="347">
          <cell r="E347">
            <v>3044807</v>
          </cell>
          <cell r="F347" t="str">
            <v>07</v>
          </cell>
          <cell r="G347" t="str">
            <v>Ấp Phú Hậu</v>
          </cell>
        </row>
        <row r="348">
          <cell r="E348">
            <v>3045101</v>
          </cell>
          <cell r="F348" t="str">
            <v>01</v>
          </cell>
          <cell r="G348" t="str">
            <v>Ấp Hưng Thới 1</v>
          </cell>
        </row>
        <row r="349">
          <cell r="E349">
            <v>3045103</v>
          </cell>
          <cell r="F349" t="str">
            <v>03</v>
          </cell>
          <cell r="G349" t="str">
            <v>Ấp Hưng Thới 2</v>
          </cell>
        </row>
        <row r="350">
          <cell r="E350">
            <v>3045105</v>
          </cell>
          <cell r="F350" t="str">
            <v>05</v>
          </cell>
          <cell r="G350" t="str">
            <v>Ấp Hưng Thạnh</v>
          </cell>
        </row>
        <row r="351">
          <cell r="E351">
            <v>3045107</v>
          </cell>
          <cell r="F351" t="str">
            <v>07</v>
          </cell>
          <cell r="G351" t="str">
            <v>Ấp Hưng Tân</v>
          </cell>
        </row>
        <row r="352">
          <cell r="E352">
            <v>3045109</v>
          </cell>
          <cell r="F352" t="str">
            <v>09</v>
          </cell>
          <cell r="G352" t="str">
            <v>Ấp Hưng Hòa</v>
          </cell>
        </row>
        <row r="353">
          <cell r="E353">
            <v>3045111</v>
          </cell>
          <cell r="F353">
            <v>11</v>
          </cell>
          <cell r="G353" t="str">
            <v>Ấp Hưng Mỹ</v>
          </cell>
        </row>
        <row r="354">
          <cell r="E354">
            <v>3045401</v>
          </cell>
          <cell r="F354" t="str">
            <v>01</v>
          </cell>
          <cell r="G354" t="str">
            <v>Ấp Bình Trung 1</v>
          </cell>
        </row>
        <row r="355">
          <cell r="E355">
            <v>3045403</v>
          </cell>
          <cell r="F355" t="str">
            <v>03</v>
          </cell>
          <cell r="G355" t="str">
            <v>Ấp Bình Trung 2</v>
          </cell>
        </row>
        <row r="356">
          <cell r="E356">
            <v>3045405</v>
          </cell>
          <cell r="F356" t="str">
            <v>05</v>
          </cell>
          <cell r="G356" t="str">
            <v>Ấp Bình Quới 1</v>
          </cell>
        </row>
        <row r="357">
          <cell r="E357">
            <v>3045407</v>
          </cell>
          <cell r="F357" t="str">
            <v>07</v>
          </cell>
          <cell r="G357" t="str">
            <v>Ấp Bình Quới 2</v>
          </cell>
        </row>
        <row r="358">
          <cell r="E358">
            <v>3045409</v>
          </cell>
          <cell r="F358" t="str">
            <v>09</v>
          </cell>
          <cell r="G358" t="str">
            <v>Ấp Bình Đông 1</v>
          </cell>
        </row>
        <row r="359">
          <cell r="E359">
            <v>3045411</v>
          </cell>
          <cell r="F359" t="str">
            <v>11</v>
          </cell>
          <cell r="G359" t="str">
            <v>Ấp Bình Đông 2</v>
          </cell>
        </row>
        <row r="360">
          <cell r="E360">
            <v>3045413</v>
          </cell>
          <cell r="F360" t="str">
            <v>13</v>
          </cell>
          <cell r="G360" t="str">
            <v>Ấp Bình Tây 2</v>
          </cell>
        </row>
        <row r="361">
          <cell r="E361">
            <v>3045701</v>
          </cell>
          <cell r="F361" t="str">
            <v>01</v>
          </cell>
          <cell r="G361" t="str">
            <v>Ấp Mỹ Hóa 2</v>
          </cell>
        </row>
        <row r="362">
          <cell r="E362">
            <v>3045703</v>
          </cell>
          <cell r="F362" t="str">
            <v>03</v>
          </cell>
          <cell r="G362" t="str">
            <v>Ấp Mỹ Hóa 3</v>
          </cell>
        </row>
        <row r="363">
          <cell r="E363">
            <v>3045705</v>
          </cell>
          <cell r="F363" t="str">
            <v>05</v>
          </cell>
          <cell r="G363" t="str">
            <v>Ấp Hậu Giang 1</v>
          </cell>
        </row>
        <row r="364">
          <cell r="E364">
            <v>3045707</v>
          </cell>
          <cell r="F364" t="str">
            <v>07</v>
          </cell>
          <cell r="G364" t="str">
            <v>Ấp Hậu Giang 2</v>
          </cell>
        </row>
        <row r="365">
          <cell r="E365">
            <v>3046001</v>
          </cell>
          <cell r="F365" t="str">
            <v>01</v>
          </cell>
          <cell r="G365" t="str">
            <v>Ấp Trung 2</v>
          </cell>
        </row>
        <row r="366">
          <cell r="E366">
            <v>3046003</v>
          </cell>
          <cell r="F366" t="str">
            <v>03</v>
          </cell>
          <cell r="G366" t="str">
            <v>Ấp Trung Hòa</v>
          </cell>
        </row>
        <row r="367">
          <cell r="E367">
            <v>3046005</v>
          </cell>
          <cell r="F367" t="str">
            <v>05</v>
          </cell>
          <cell r="G367" t="str">
            <v>Ấp Tân Thạnh</v>
          </cell>
        </row>
        <row r="368">
          <cell r="E368">
            <v>3046007</v>
          </cell>
          <cell r="F368" t="str">
            <v>07</v>
          </cell>
          <cell r="G368" t="str">
            <v>Ấp Mỹ Hóa 1</v>
          </cell>
        </row>
        <row r="369">
          <cell r="E369">
            <v>3046009</v>
          </cell>
          <cell r="F369" t="str">
            <v>09</v>
          </cell>
          <cell r="G369" t="str">
            <v>Ấp Vàm Nao</v>
          </cell>
        </row>
        <row r="370">
          <cell r="E370">
            <v>3046301</v>
          </cell>
          <cell r="F370" t="str">
            <v>01</v>
          </cell>
          <cell r="G370" t="str">
            <v>Ấp Vĩnh Phúc</v>
          </cell>
        </row>
        <row r="371">
          <cell r="E371">
            <v>3046303</v>
          </cell>
          <cell r="F371" t="str">
            <v>03</v>
          </cell>
          <cell r="G371" t="str">
            <v>Ấp Vĩnh Thành</v>
          </cell>
        </row>
        <row r="372">
          <cell r="E372">
            <v>3046305</v>
          </cell>
          <cell r="F372" t="str">
            <v>05</v>
          </cell>
          <cell r="G372" t="str">
            <v>Ấp Vĩnh Tiến</v>
          </cell>
        </row>
        <row r="373">
          <cell r="E373">
            <v>3046307</v>
          </cell>
          <cell r="F373" t="str">
            <v>07</v>
          </cell>
          <cell r="G373" t="str">
            <v>Ấp Bình Nghĩa</v>
          </cell>
        </row>
        <row r="374">
          <cell r="E374">
            <v>3046309</v>
          </cell>
          <cell r="F374" t="str">
            <v>09</v>
          </cell>
          <cell r="G374" t="str">
            <v>Ấp Vĩnh Lộc</v>
          </cell>
        </row>
        <row r="375">
          <cell r="E375">
            <v>3046311</v>
          </cell>
          <cell r="F375">
            <v>11</v>
          </cell>
          <cell r="G375" t="str">
            <v>Ấp Bình Hòa</v>
          </cell>
        </row>
        <row r="376">
          <cell r="E376">
            <v>3046601</v>
          </cell>
          <cell r="F376" t="str">
            <v>01</v>
          </cell>
          <cell r="G376" t="str">
            <v>Ấp Khánh Bình</v>
          </cell>
        </row>
        <row r="377">
          <cell r="E377">
            <v>3046603</v>
          </cell>
          <cell r="F377" t="str">
            <v>03</v>
          </cell>
          <cell r="G377" t="str">
            <v>Ấp Khánh Phát</v>
          </cell>
        </row>
        <row r="378">
          <cell r="E378">
            <v>3046605</v>
          </cell>
          <cell r="F378" t="str">
            <v>05</v>
          </cell>
          <cell r="G378" t="str">
            <v>Ấp Khánh Mỹ</v>
          </cell>
        </row>
        <row r="379">
          <cell r="E379">
            <v>3046607</v>
          </cell>
          <cell r="F379" t="str">
            <v>07</v>
          </cell>
          <cell r="G379" t="str">
            <v>Ấp Khánh Thuận</v>
          </cell>
        </row>
        <row r="380">
          <cell r="E380">
            <v>3046609</v>
          </cell>
          <cell r="F380" t="str">
            <v>09</v>
          </cell>
          <cell r="G380" t="str">
            <v>Ấp Khánh An</v>
          </cell>
        </row>
        <row r="381">
          <cell r="E381">
            <v>3046611</v>
          </cell>
          <cell r="F381">
            <v>11</v>
          </cell>
          <cell r="G381" t="str">
            <v>Ấp Khánh Châu</v>
          </cell>
        </row>
        <row r="382">
          <cell r="E382">
            <v>3046613</v>
          </cell>
          <cell r="F382">
            <v>13</v>
          </cell>
          <cell r="G382" t="str">
            <v>Ấp Khánh Đức</v>
          </cell>
        </row>
        <row r="383">
          <cell r="E383">
            <v>3046615</v>
          </cell>
          <cell r="F383">
            <v>15</v>
          </cell>
          <cell r="G383" t="str">
            <v>Ấp Khánh Lợi</v>
          </cell>
        </row>
        <row r="384">
          <cell r="E384">
            <v>3046617</v>
          </cell>
          <cell r="F384">
            <v>17</v>
          </cell>
          <cell r="G384" t="str">
            <v>Ấp Khánh Hòa</v>
          </cell>
        </row>
        <row r="385">
          <cell r="E385">
            <v>3046901</v>
          </cell>
          <cell r="F385" t="str">
            <v>01</v>
          </cell>
          <cell r="G385" t="str">
            <v>Ấp Mỹ Chánh</v>
          </cell>
        </row>
        <row r="386">
          <cell r="E386">
            <v>3046903</v>
          </cell>
          <cell r="F386" t="str">
            <v>03</v>
          </cell>
          <cell r="G386" t="str">
            <v>Ấp Mỹ Phó</v>
          </cell>
        </row>
        <row r="387">
          <cell r="E387">
            <v>3046905</v>
          </cell>
          <cell r="F387" t="str">
            <v>05</v>
          </cell>
          <cell r="G387" t="str">
            <v>Ấp Mỹ Hòa</v>
          </cell>
        </row>
        <row r="388">
          <cell r="E388">
            <v>3046907</v>
          </cell>
          <cell r="F388" t="str">
            <v>07</v>
          </cell>
          <cell r="G388" t="str">
            <v>Ấp Mỹ Thiện</v>
          </cell>
        </row>
        <row r="389">
          <cell r="E389">
            <v>3046909</v>
          </cell>
          <cell r="F389" t="str">
            <v>09</v>
          </cell>
          <cell r="G389" t="str">
            <v>Ấp Mỹ Thạnh</v>
          </cell>
        </row>
        <row r="390">
          <cell r="E390">
            <v>3046911</v>
          </cell>
          <cell r="F390" t="str">
            <v>11</v>
          </cell>
          <cell r="G390" t="str">
            <v>Ấp Mỹ Thành</v>
          </cell>
        </row>
        <row r="391">
          <cell r="E391">
            <v>3046913</v>
          </cell>
          <cell r="F391">
            <v>13</v>
          </cell>
          <cell r="G391" t="str">
            <v>Ấp Mỹ Hiệp</v>
          </cell>
        </row>
        <row r="392">
          <cell r="E392">
            <v>3047201</v>
          </cell>
          <cell r="F392" t="str">
            <v>01</v>
          </cell>
          <cell r="G392" t="str">
            <v>Ấp Mỹ Hưng</v>
          </cell>
        </row>
        <row r="393">
          <cell r="E393">
            <v>3047203</v>
          </cell>
          <cell r="F393" t="str">
            <v>03</v>
          </cell>
          <cell r="G393" t="str">
            <v>Ấp Mỹ Lợi</v>
          </cell>
        </row>
        <row r="394">
          <cell r="E394">
            <v>3047205</v>
          </cell>
          <cell r="F394" t="str">
            <v>05</v>
          </cell>
          <cell r="G394" t="str">
            <v>Ấp Mỹ Thuận</v>
          </cell>
        </row>
        <row r="395">
          <cell r="E395">
            <v>3047207</v>
          </cell>
          <cell r="F395" t="str">
            <v>07</v>
          </cell>
          <cell r="G395" t="str">
            <v>Ấp Mỹ Trung</v>
          </cell>
        </row>
        <row r="396">
          <cell r="E396">
            <v>3047209</v>
          </cell>
          <cell r="F396" t="str">
            <v>09</v>
          </cell>
          <cell r="G396" t="str">
            <v>Ấp Mỹ Quí</v>
          </cell>
        </row>
        <row r="397">
          <cell r="E397">
            <v>3047211</v>
          </cell>
          <cell r="F397">
            <v>11</v>
          </cell>
          <cell r="G397" t="str">
            <v>Ấp Mỹ An</v>
          </cell>
        </row>
        <row r="398">
          <cell r="E398">
            <v>3047219</v>
          </cell>
          <cell r="F398">
            <v>19</v>
          </cell>
          <cell r="G398" t="str">
            <v>Ấp Mỹ Phước</v>
          </cell>
        </row>
        <row r="399">
          <cell r="E399">
            <v>3047501</v>
          </cell>
          <cell r="F399" t="str">
            <v>01</v>
          </cell>
          <cell r="G399" t="str">
            <v>Ấp Long Bình</v>
          </cell>
        </row>
        <row r="400">
          <cell r="E400">
            <v>3047503</v>
          </cell>
          <cell r="F400" t="str">
            <v>03</v>
          </cell>
          <cell r="G400" t="str">
            <v>Ấp Long Hưng</v>
          </cell>
        </row>
        <row r="401">
          <cell r="E401">
            <v>3047505</v>
          </cell>
          <cell r="F401" t="str">
            <v>05</v>
          </cell>
          <cell r="G401" t="str">
            <v>Ấp Long Định</v>
          </cell>
        </row>
        <row r="402">
          <cell r="E402">
            <v>3047507</v>
          </cell>
          <cell r="F402" t="str">
            <v>07</v>
          </cell>
          <cell r="G402" t="str">
            <v>Ấp Long Thịnh</v>
          </cell>
        </row>
        <row r="403">
          <cell r="E403">
            <v>3047509</v>
          </cell>
          <cell r="F403" t="str">
            <v>09</v>
          </cell>
          <cell r="G403" t="str">
            <v>Ấp Long Sơn</v>
          </cell>
        </row>
        <row r="404">
          <cell r="E404">
            <v>3047511</v>
          </cell>
          <cell r="F404">
            <v>11</v>
          </cell>
          <cell r="G404" t="str">
            <v>Ấp Long An</v>
          </cell>
        </row>
        <row r="405">
          <cell r="E405">
            <v>3047513</v>
          </cell>
          <cell r="F405">
            <v>13</v>
          </cell>
          <cell r="G405" t="str">
            <v>Ấp Long Phước</v>
          </cell>
        </row>
        <row r="406">
          <cell r="E406">
            <v>3047515</v>
          </cell>
          <cell r="F406">
            <v>15</v>
          </cell>
          <cell r="G406" t="str">
            <v>Ấp Long Thuận</v>
          </cell>
        </row>
        <row r="407">
          <cell r="E407">
            <v>3047517</v>
          </cell>
          <cell r="F407">
            <v>17</v>
          </cell>
          <cell r="G407" t="str">
            <v>Ấp Long Hòa</v>
          </cell>
        </row>
        <row r="408">
          <cell r="E408">
            <v>3047519</v>
          </cell>
          <cell r="F408">
            <v>19</v>
          </cell>
          <cell r="G408" t="str">
            <v>Ấp Long Thiện</v>
          </cell>
        </row>
        <row r="409">
          <cell r="E409">
            <v>3047521</v>
          </cell>
          <cell r="F409">
            <v>21</v>
          </cell>
          <cell r="G409" t="str">
            <v>Ấp Long Phú</v>
          </cell>
        </row>
        <row r="410">
          <cell r="E410">
            <v>3047523</v>
          </cell>
          <cell r="F410">
            <v>23</v>
          </cell>
          <cell r="G410" t="str">
            <v>Ấp Long Thành</v>
          </cell>
        </row>
        <row r="411">
          <cell r="E411">
            <v>3047801</v>
          </cell>
          <cell r="F411" t="str">
            <v>01</v>
          </cell>
          <cell r="G411" t="str">
            <v>Ấp Vĩnh Thuận</v>
          </cell>
        </row>
        <row r="412">
          <cell r="E412">
            <v>3047803</v>
          </cell>
          <cell r="F412" t="str">
            <v>03</v>
          </cell>
          <cell r="G412" t="str">
            <v>Ấp Vĩnh Phú</v>
          </cell>
        </row>
        <row r="413">
          <cell r="E413">
            <v>3047805</v>
          </cell>
          <cell r="F413" t="str">
            <v>05</v>
          </cell>
          <cell r="G413" t="str">
            <v>Ấp Vĩnh Quí</v>
          </cell>
        </row>
        <row r="414">
          <cell r="E414">
            <v>3047807</v>
          </cell>
          <cell r="F414" t="str">
            <v>07</v>
          </cell>
          <cell r="G414" t="str">
            <v>Ấp Vĩnh Hòa</v>
          </cell>
        </row>
        <row r="415">
          <cell r="E415">
            <v>3047809</v>
          </cell>
          <cell r="F415" t="str">
            <v>09</v>
          </cell>
          <cell r="G415" t="str">
            <v>Ấp Vĩnh Hưng</v>
          </cell>
        </row>
        <row r="416">
          <cell r="E416">
            <v>3047811</v>
          </cell>
          <cell r="F416">
            <v>11</v>
          </cell>
          <cell r="G416" t="str">
            <v>Ấp Vĩnh An</v>
          </cell>
        </row>
        <row r="417">
          <cell r="E417">
            <v>3047813</v>
          </cell>
          <cell r="F417">
            <v>13</v>
          </cell>
          <cell r="G417" t="str">
            <v>Ấp Thạnh Lợi</v>
          </cell>
        </row>
        <row r="418">
          <cell r="E418">
            <v>3047815</v>
          </cell>
          <cell r="F418">
            <v>15</v>
          </cell>
          <cell r="G418" t="str">
            <v>Ấp Vĩnh Quới</v>
          </cell>
        </row>
        <row r="419">
          <cell r="E419">
            <v>3047817</v>
          </cell>
          <cell r="F419">
            <v>17</v>
          </cell>
          <cell r="G419" t="str">
            <v>Ấp Bình An</v>
          </cell>
        </row>
        <row r="420">
          <cell r="E420">
            <v>3047819</v>
          </cell>
          <cell r="F420">
            <v>19</v>
          </cell>
          <cell r="G420" t="str">
            <v>Ấp Vĩnh Bình</v>
          </cell>
        </row>
        <row r="421">
          <cell r="E421">
            <v>3047821</v>
          </cell>
          <cell r="F421">
            <v>21</v>
          </cell>
          <cell r="G421" t="str">
            <v>Ấp Thạnh An</v>
          </cell>
        </row>
        <row r="422">
          <cell r="E422">
            <v>3047823</v>
          </cell>
          <cell r="F422">
            <v>23</v>
          </cell>
          <cell r="G422" t="str">
            <v>Ấp Vĩnh Lợi</v>
          </cell>
        </row>
        <row r="423">
          <cell r="E423">
            <v>3048101</v>
          </cell>
          <cell r="F423" t="str">
            <v>01</v>
          </cell>
          <cell r="G423" t="str">
            <v>Ấp Thạnh Hòa</v>
          </cell>
        </row>
        <row r="424">
          <cell r="E424">
            <v>3048103</v>
          </cell>
          <cell r="F424" t="str">
            <v>03</v>
          </cell>
          <cell r="G424" t="str">
            <v>Ấp Thạnh Phú</v>
          </cell>
        </row>
        <row r="425">
          <cell r="E425">
            <v>3048105</v>
          </cell>
          <cell r="F425" t="str">
            <v>05</v>
          </cell>
          <cell r="G425" t="str">
            <v>Ấp Mỹ Bình</v>
          </cell>
        </row>
        <row r="426">
          <cell r="E426">
            <v>3048107</v>
          </cell>
          <cell r="F426" t="str">
            <v>07</v>
          </cell>
          <cell r="G426" t="str">
            <v>Ấp Tây An</v>
          </cell>
        </row>
        <row r="427">
          <cell r="E427">
            <v>3048109</v>
          </cell>
          <cell r="F427" t="str">
            <v>09</v>
          </cell>
          <cell r="G427" t="str">
            <v>Ấp Cầu Dây</v>
          </cell>
        </row>
        <row r="428">
          <cell r="E428">
            <v>3048111</v>
          </cell>
          <cell r="F428">
            <v>11</v>
          </cell>
          <cell r="G428" t="str">
            <v>Ấp Bờ Dâu</v>
          </cell>
        </row>
        <row r="429">
          <cell r="E429">
            <v>3048113</v>
          </cell>
          <cell r="F429">
            <v>13</v>
          </cell>
          <cell r="G429" t="str">
            <v>Ấp Long Châu</v>
          </cell>
        </row>
        <row r="430">
          <cell r="E430">
            <v>3048115</v>
          </cell>
          <cell r="F430">
            <v>15</v>
          </cell>
          <cell r="G430" t="str">
            <v>Ấp Ba Xưa</v>
          </cell>
        </row>
        <row r="431">
          <cell r="E431">
            <v>3048401</v>
          </cell>
          <cell r="F431" t="str">
            <v>01</v>
          </cell>
          <cell r="G431" t="str">
            <v>Ấp Bình Hưng</v>
          </cell>
        </row>
        <row r="432">
          <cell r="E432">
            <v>3048403</v>
          </cell>
          <cell r="F432" t="str">
            <v>03</v>
          </cell>
          <cell r="G432" t="str">
            <v>Ấp Bình Chánh</v>
          </cell>
        </row>
        <row r="433">
          <cell r="E433">
            <v>3048405</v>
          </cell>
          <cell r="F433" t="str">
            <v>05</v>
          </cell>
          <cell r="G433" t="str">
            <v>Ấp Chánh Hưng</v>
          </cell>
        </row>
        <row r="434">
          <cell r="E434">
            <v>3048407</v>
          </cell>
          <cell r="F434" t="str">
            <v>07</v>
          </cell>
          <cell r="G434" t="str">
            <v>Ấp Bình Chiến</v>
          </cell>
        </row>
        <row r="435">
          <cell r="E435">
            <v>3048409</v>
          </cell>
          <cell r="F435" t="str">
            <v>09</v>
          </cell>
          <cell r="G435" t="str">
            <v>Ấp Bình Thuận</v>
          </cell>
        </row>
        <row r="436">
          <cell r="E436">
            <v>3048411</v>
          </cell>
          <cell r="F436">
            <v>11</v>
          </cell>
          <cell r="G436" t="str">
            <v>Ấp Bình Châu</v>
          </cell>
        </row>
        <row r="437">
          <cell r="E437">
            <v>3048413</v>
          </cell>
          <cell r="F437">
            <v>13</v>
          </cell>
          <cell r="G437" t="str">
            <v>Ấp Bình Thắng</v>
          </cell>
        </row>
        <row r="438">
          <cell r="E438">
            <v>3048701</v>
          </cell>
          <cell r="F438" t="str">
            <v>01</v>
          </cell>
          <cell r="G438" t="str">
            <v>Ấp Bình Minh</v>
          </cell>
        </row>
        <row r="439">
          <cell r="E439">
            <v>3048703</v>
          </cell>
          <cell r="F439" t="str">
            <v>03</v>
          </cell>
          <cell r="G439" t="str">
            <v>Ấp Bình Tân</v>
          </cell>
        </row>
        <row r="440">
          <cell r="E440">
            <v>3048705</v>
          </cell>
          <cell r="F440" t="str">
            <v>05</v>
          </cell>
          <cell r="G440" t="str">
            <v>Ấp Bình Thành</v>
          </cell>
        </row>
        <row r="441">
          <cell r="E441">
            <v>3048707</v>
          </cell>
          <cell r="F441" t="str">
            <v>07</v>
          </cell>
          <cell r="G441" t="str">
            <v>Ấp Bình Trung</v>
          </cell>
        </row>
        <row r="442">
          <cell r="E442">
            <v>3048709</v>
          </cell>
          <cell r="F442" t="str">
            <v>09</v>
          </cell>
          <cell r="G442" t="str">
            <v>Ấp Bình Chánh 1</v>
          </cell>
        </row>
        <row r="443">
          <cell r="E443">
            <v>3048711</v>
          </cell>
          <cell r="F443">
            <v>11</v>
          </cell>
          <cell r="G443" t="str">
            <v>Ấp Bình Chánh 2</v>
          </cell>
        </row>
        <row r="444">
          <cell r="E444">
            <v>3048713</v>
          </cell>
          <cell r="F444">
            <v>13</v>
          </cell>
          <cell r="G444" t="str">
            <v>Ấp Bình Hưng 1</v>
          </cell>
        </row>
        <row r="445">
          <cell r="E445">
            <v>3048715</v>
          </cell>
          <cell r="F445">
            <v>15</v>
          </cell>
          <cell r="G445" t="str">
            <v>Ấp Bình Hưng 2</v>
          </cell>
        </row>
        <row r="446">
          <cell r="E446">
            <v>3049001</v>
          </cell>
          <cell r="F446" t="str">
            <v>01</v>
          </cell>
          <cell r="G446" t="str">
            <v>Ấp Bình Phú</v>
          </cell>
        </row>
        <row r="447">
          <cell r="E447">
            <v>3049003</v>
          </cell>
          <cell r="F447" t="str">
            <v>03</v>
          </cell>
          <cell r="G447" t="str">
            <v>Ấp Bình Thới</v>
          </cell>
        </row>
        <row r="448">
          <cell r="E448">
            <v>3049005</v>
          </cell>
          <cell r="F448" t="str">
            <v>05</v>
          </cell>
          <cell r="G448" t="str">
            <v>Ấp Bình Quý</v>
          </cell>
        </row>
        <row r="449">
          <cell r="E449">
            <v>3049007</v>
          </cell>
          <cell r="F449" t="str">
            <v>07</v>
          </cell>
          <cell r="G449" t="str">
            <v>Ấp Bình Thiện</v>
          </cell>
        </row>
        <row r="450">
          <cell r="E450">
            <v>3049009</v>
          </cell>
          <cell r="F450" t="str">
            <v>09</v>
          </cell>
          <cell r="G450" t="str">
            <v>Ấp Bình Hòa</v>
          </cell>
        </row>
        <row r="451">
          <cell r="E451">
            <v>3049011</v>
          </cell>
          <cell r="F451" t="str">
            <v>11</v>
          </cell>
          <cell r="G451" t="str">
            <v>Ấp Bình Yên</v>
          </cell>
        </row>
        <row r="452">
          <cell r="E452">
            <v>3049301</v>
          </cell>
          <cell r="F452" t="str">
            <v>01</v>
          </cell>
          <cell r="G452" t="str">
            <v>Ấp Hưng Phú</v>
          </cell>
        </row>
        <row r="453">
          <cell r="E453">
            <v>3049303</v>
          </cell>
          <cell r="F453" t="str">
            <v>03</v>
          </cell>
          <cell r="G453" t="str">
            <v>Ấp Hưng Phát</v>
          </cell>
        </row>
        <row r="454">
          <cell r="E454">
            <v>3049305</v>
          </cell>
          <cell r="F454" t="str">
            <v>05</v>
          </cell>
          <cell r="G454" t="str">
            <v>Ấp Hưng Thạnh</v>
          </cell>
        </row>
        <row r="455">
          <cell r="E455">
            <v>3049307</v>
          </cell>
          <cell r="F455" t="str">
            <v>07</v>
          </cell>
          <cell r="G455" t="str">
            <v>Ấp Hưng Thới</v>
          </cell>
        </row>
        <row r="456">
          <cell r="E456">
            <v>3049309</v>
          </cell>
          <cell r="F456" t="str">
            <v>09</v>
          </cell>
          <cell r="G456" t="str">
            <v>Ấp Hưng Trung</v>
          </cell>
        </row>
        <row r="457">
          <cell r="E457">
            <v>3049311</v>
          </cell>
          <cell r="F457" t="str">
            <v>11</v>
          </cell>
          <cell r="G457" t="str">
            <v>Ấp Hưng Thuận</v>
          </cell>
        </row>
        <row r="458">
          <cell r="E458">
            <v>3049313</v>
          </cell>
          <cell r="F458" t="str">
            <v>13</v>
          </cell>
          <cell r="G458" t="str">
            <v>Ấp Hưng Lợi</v>
          </cell>
        </row>
        <row r="459">
          <cell r="E459">
            <v>3049315</v>
          </cell>
          <cell r="F459">
            <v>15</v>
          </cell>
          <cell r="G459" t="str">
            <v xml:space="preserve">Ấp Hưng Hòa </v>
          </cell>
        </row>
        <row r="460">
          <cell r="E460">
            <v>3049601</v>
          </cell>
          <cell r="F460" t="str">
            <v>01</v>
          </cell>
          <cell r="G460" t="str">
            <v>Ấp Bình Điền</v>
          </cell>
        </row>
        <row r="461">
          <cell r="E461">
            <v>3049603</v>
          </cell>
          <cell r="F461" t="str">
            <v>03</v>
          </cell>
          <cell r="G461" t="str">
            <v>Ấp Bình Quới</v>
          </cell>
        </row>
        <row r="462">
          <cell r="E462">
            <v>3049605</v>
          </cell>
          <cell r="F462" t="str">
            <v>05</v>
          </cell>
          <cell r="G462" t="str">
            <v>Ấp Bình Thới</v>
          </cell>
        </row>
        <row r="463">
          <cell r="E463">
            <v>3049607</v>
          </cell>
          <cell r="F463" t="str">
            <v>07</v>
          </cell>
          <cell r="G463" t="str">
            <v>Ấp Bình An</v>
          </cell>
        </row>
        <row r="464">
          <cell r="E464">
            <v>3049609</v>
          </cell>
          <cell r="F464" t="str">
            <v>09</v>
          </cell>
          <cell r="G464" t="str">
            <v>Ấp Bình Đức</v>
          </cell>
        </row>
        <row r="465">
          <cell r="E465">
            <v>3049611</v>
          </cell>
          <cell r="F465">
            <v>11</v>
          </cell>
          <cell r="G465" t="str">
            <v>Ấp Bình Khánh</v>
          </cell>
        </row>
        <row r="466">
          <cell r="E466">
            <v>3049613</v>
          </cell>
          <cell r="F466">
            <v>13</v>
          </cell>
          <cell r="G466" t="str">
            <v>Ấp Bình Tây</v>
          </cell>
        </row>
        <row r="467">
          <cell r="E467">
            <v>3049901</v>
          </cell>
          <cell r="F467" t="str">
            <v>01</v>
          </cell>
          <cell r="G467" t="str">
            <v>Ấp Bình Phước</v>
          </cell>
        </row>
        <row r="468">
          <cell r="E468">
            <v>3049903</v>
          </cell>
          <cell r="F468" t="str">
            <v>03</v>
          </cell>
          <cell r="G468" t="str">
            <v>Ấp Bình Thạnh</v>
          </cell>
        </row>
        <row r="469">
          <cell r="E469">
            <v>3049905</v>
          </cell>
          <cell r="F469" t="str">
            <v>05</v>
          </cell>
          <cell r="G469" t="str">
            <v>Ấp Bình Lộc</v>
          </cell>
        </row>
        <row r="470">
          <cell r="E470">
            <v>3049907</v>
          </cell>
          <cell r="F470" t="str">
            <v>07</v>
          </cell>
          <cell r="G470" t="str">
            <v>Ấp Bình Lợi</v>
          </cell>
        </row>
        <row r="471">
          <cell r="E471">
            <v>3049909</v>
          </cell>
          <cell r="F471" t="str">
            <v>09</v>
          </cell>
          <cell r="G471" t="str">
            <v>Ấp Bình Chơn</v>
          </cell>
        </row>
        <row r="472">
          <cell r="E472">
            <v>3050201</v>
          </cell>
          <cell r="F472" t="str">
            <v>01</v>
          </cell>
          <cell r="G472" t="str">
            <v>Khóm Thới Hòa</v>
          </cell>
        </row>
        <row r="473">
          <cell r="E473">
            <v>3050203</v>
          </cell>
          <cell r="F473" t="str">
            <v>03</v>
          </cell>
          <cell r="G473" t="str">
            <v>Khóm Sơn Đông</v>
          </cell>
        </row>
        <row r="474">
          <cell r="E474">
            <v>3050205</v>
          </cell>
          <cell r="F474" t="str">
            <v>05</v>
          </cell>
          <cell r="G474" t="str">
            <v>Khóm Hòa Hưng</v>
          </cell>
        </row>
        <row r="475">
          <cell r="E475">
            <v>3050207</v>
          </cell>
          <cell r="F475" t="str">
            <v>07</v>
          </cell>
          <cell r="G475" t="str">
            <v>Khóm Hòa Thuận</v>
          </cell>
        </row>
        <row r="476">
          <cell r="E476">
            <v>3050209</v>
          </cell>
          <cell r="F476" t="str">
            <v>09</v>
          </cell>
          <cell r="G476" t="str">
            <v>Khóm Trà Sư</v>
          </cell>
        </row>
        <row r="477">
          <cell r="E477">
            <v>3050501</v>
          </cell>
          <cell r="F477" t="str">
            <v>01</v>
          </cell>
          <cell r="G477" t="str">
            <v>Khóm II</v>
          </cell>
        </row>
        <row r="478">
          <cell r="E478">
            <v>3050503</v>
          </cell>
          <cell r="F478" t="str">
            <v>03</v>
          </cell>
          <cell r="G478" t="str">
            <v>Khóm I</v>
          </cell>
        </row>
        <row r="479">
          <cell r="E479">
            <v>3050505</v>
          </cell>
          <cell r="F479" t="str">
            <v>05</v>
          </cell>
          <cell r="G479" t="str">
            <v>Khóm III</v>
          </cell>
        </row>
        <row r="480">
          <cell r="E480">
            <v>3052001</v>
          </cell>
          <cell r="F480" t="str">
            <v>01</v>
          </cell>
          <cell r="G480" t="str">
            <v>Khóm Xuân Bình</v>
          </cell>
        </row>
        <row r="481">
          <cell r="E481">
            <v>3052003</v>
          </cell>
          <cell r="F481" t="str">
            <v>03</v>
          </cell>
          <cell r="G481" t="str">
            <v>Khóm Xuân Phú</v>
          </cell>
        </row>
        <row r="482">
          <cell r="E482">
            <v>3052005</v>
          </cell>
          <cell r="F482" t="str">
            <v>05</v>
          </cell>
          <cell r="G482" t="str">
            <v>Khóm Xuân Hòa</v>
          </cell>
        </row>
        <row r="483">
          <cell r="E483">
            <v>3052007</v>
          </cell>
          <cell r="F483" t="str">
            <v>07</v>
          </cell>
          <cell r="G483" t="str">
            <v>Khóm Xuân Hiệp</v>
          </cell>
        </row>
        <row r="484">
          <cell r="E484">
            <v>3052009</v>
          </cell>
          <cell r="F484" t="str">
            <v>09</v>
          </cell>
          <cell r="G484" t="str">
            <v>Khóm Xuân Biên</v>
          </cell>
        </row>
        <row r="485">
          <cell r="E485">
            <v>3050801</v>
          </cell>
          <cell r="F485" t="str">
            <v>01</v>
          </cell>
          <cell r="G485" t="str">
            <v>Ấp Voi I</v>
          </cell>
        </row>
        <row r="486">
          <cell r="E486">
            <v>3050803</v>
          </cell>
          <cell r="F486" t="str">
            <v>03</v>
          </cell>
          <cell r="G486" t="str">
            <v>Ấp Núi Voi</v>
          </cell>
        </row>
        <row r="487">
          <cell r="E487">
            <v>3050805</v>
          </cell>
          <cell r="F487" t="str">
            <v>05</v>
          </cell>
          <cell r="G487" t="str">
            <v>Ấp Mỹ Á</v>
          </cell>
        </row>
        <row r="488">
          <cell r="E488">
            <v>3051101</v>
          </cell>
          <cell r="F488" t="str">
            <v>01</v>
          </cell>
          <cell r="G488" t="str">
            <v>Ấp Tây Hưng</v>
          </cell>
        </row>
        <row r="489">
          <cell r="E489">
            <v>3051103</v>
          </cell>
          <cell r="F489" t="str">
            <v>03</v>
          </cell>
          <cell r="G489" t="str">
            <v>Ấp Đông Hưng</v>
          </cell>
        </row>
        <row r="490">
          <cell r="E490">
            <v>3051105</v>
          </cell>
          <cell r="F490" t="str">
            <v>05</v>
          </cell>
          <cell r="G490" t="str">
            <v>Ấp Trung Bắc Hưng</v>
          </cell>
        </row>
        <row r="491">
          <cell r="E491">
            <v>3051401</v>
          </cell>
          <cell r="F491" t="str">
            <v>01</v>
          </cell>
          <cell r="G491" t="str">
            <v>Ấp Phú Nhất</v>
          </cell>
        </row>
        <row r="492">
          <cell r="E492">
            <v>3051403</v>
          </cell>
          <cell r="F492" t="str">
            <v>03</v>
          </cell>
          <cell r="G492" t="str">
            <v>Ấp Phú Tâm</v>
          </cell>
        </row>
        <row r="493">
          <cell r="E493">
            <v>3051405</v>
          </cell>
          <cell r="F493" t="str">
            <v>05</v>
          </cell>
          <cell r="G493" t="str">
            <v>Ấp Phú Hòa</v>
          </cell>
        </row>
        <row r="494">
          <cell r="E494">
            <v>3051407</v>
          </cell>
          <cell r="F494" t="str">
            <v>07</v>
          </cell>
          <cell r="G494" t="str">
            <v>Ấp Phú Hiệp</v>
          </cell>
        </row>
        <row r="495">
          <cell r="E495">
            <v>3051701</v>
          </cell>
          <cell r="F495" t="str">
            <v>01</v>
          </cell>
          <cell r="G495" t="str">
            <v>Ấp Thới Thuận</v>
          </cell>
        </row>
        <row r="496">
          <cell r="E496">
            <v>3051703</v>
          </cell>
          <cell r="F496" t="str">
            <v>03</v>
          </cell>
          <cell r="G496" t="str">
            <v>Ấp Sơn Tây</v>
          </cell>
        </row>
        <row r="497">
          <cell r="E497">
            <v>3051705</v>
          </cell>
          <cell r="F497" t="str">
            <v>05</v>
          </cell>
          <cell r="G497" t="str">
            <v>Ấp Đông Thuận</v>
          </cell>
        </row>
        <row r="498">
          <cell r="E498">
            <v>3051707</v>
          </cell>
          <cell r="F498" t="str">
            <v>07</v>
          </cell>
          <cell r="G498" t="str">
            <v>Ấp Núi Két</v>
          </cell>
        </row>
        <row r="499">
          <cell r="E499">
            <v>3052301</v>
          </cell>
          <cell r="F499" t="str">
            <v>01</v>
          </cell>
          <cell r="G499" t="str">
            <v>Ấp Srây Skôth</v>
          </cell>
        </row>
        <row r="500">
          <cell r="E500">
            <v>3052303</v>
          </cell>
          <cell r="F500" t="str">
            <v>03</v>
          </cell>
          <cell r="G500" t="str">
            <v>Ấp Mằng Rò</v>
          </cell>
        </row>
        <row r="501">
          <cell r="E501">
            <v>3052305</v>
          </cell>
          <cell r="F501" t="str">
            <v>05</v>
          </cell>
          <cell r="G501" t="str">
            <v>Ấp Đây Cà Hôm</v>
          </cell>
        </row>
        <row r="502">
          <cell r="E502">
            <v>3052307</v>
          </cell>
          <cell r="F502" t="str">
            <v>07</v>
          </cell>
          <cell r="G502" t="str">
            <v>Ấp Văn Trà</v>
          </cell>
        </row>
        <row r="503">
          <cell r="E503">
            <v>3052601</v>
          </cell>
          <cell r="F503" t="str">
            <v>01</v>
          </cell>
          <cell r="G503" t="str">
            <v>Ấp Chơn Cô</v>
          </cell>
        </row>
        <row r="504">
          <cell r="E504">
            <v>3052603</v>
          </cell>
          <cell r="F504" t="str">
            <v>03</v>
          </cell>
          <cell r="G504" t="str">
            <v>Ấp Pô Thi</v>
          </cell>
        </row>
        <row r="505">
          <cell r="E505">
            <v>3052605</v>
          </cell>
          <cell r="F505" t="str">
            <v>05</v>
          </cell>
          <cell r="G505" t="str">
            <v>Ấp Ba Xoài</v>
          </cell>
        </row>
        <row r="506">
          <cell r="E506">
            <v>3052607</v>
          </cell>
          <cell r="F506" t="str">
            <v>07</v>
          </cell>
          <cell r="G506" t="str">
            <v>Ấp Bà Đen</v>
          </cell>
        </row>
        <row r="507">
          <cell r="E507">
            <v>3052609</v>
          </cell>
          <cell r="F507" t="str">
            <v>09</v>
          </cell>
          <cell r="G507" t="str">
            <v>Ấp Soài Chếk</v>
          </cell>
        </row>
        <row r="508">
          <cell r="E508">
            <v>3052611</v>
          </cell>
          <cell r="F508" t="str">
            <v>11</v>
          </cell>
          <cell r="G508" t="str">
            <v>Ấp Vĩnh Thượng</v>
          </cell>
        </row>
        <row r="509">
          <cell r="E509">
            <v>3052901</v>
          </cell>
          <cell r="F509" t="str">
            <v>01</v>
          </cell>
          <cell r="G509" t="str">
            <v>Ấp Phú Cường</v>
          </cell>
        </row>
        <row r="510">
          <cell r="E510">
            <v>3052903</v>
          </cell>
          <cell r="F510" t="str">
            <v>03</v>
          </cell>
          <cell r="G510" t="str">
            <v>Ấp An Biên</v>
          </cell>
        </row>
        <row r="511">
          <cell r="E511">
            <v>3052905</v>
          </cell>
          <cell r="F511" t="str">
            <v>05</v>
          </cell>
          <cell r="G511" t="str">
            <v>Ấp Tân Biên</v>
          </cell>
        </row>
        <row r="512">
          <cell r="E512">
            <v>3053201</v>
          </cell>
          <cell r="F512" t="str">
            <v>01</v>
          </cell>
          <cell r="G512" t="str">
            <v>Ấp Vĩnh Tâm</v>
          </cell>
        </row>
        <row r="513">
          <cell r="E513">
            <v>3053203</v>
          </cell>
          <cell r="F513" t="str">
            <v>03</v>
          </cell>
          <cell r="G513" t="str">
            <v>Ấp Vĩnh Tây</v>
          </cell>
        </row>
        <row r="514">
          <cell r="E514">
            <v>3053205</v>
          </cell>
          <cell r="F514" t="str">
            <v>05</v>
          </cell>
          <cell r="G514" t="str">
            <v>Ấp Vĩnh Hạ</v>
          </cell>
        </row>
        <row r="515">
          <cell r="E515">
            <v>3053207</v>
          </cell>
          <cell r="F515" t="str">
            <v>07</v>
          </cell>
          <cell r="G515" t="str">
            <v>Ấp Vĩnh Lập</v>
          </cell>
        </row>
        <row r="516">
          <cell r="E516">
            <v>3053209</v>
          </cell>
          <cell r="F516" t="str">
            <v>09</v>
          </cell>
          <cell r="G516" t="str">
            <v>Ấp Vĩnh Đông</v>
          </cell>
        </row>
        <row r="517">
          <cell r="E517">
            <v>3053501</v>
          </cell>
          <cell r="F517" t="str">
            <v>01</v>
          </cell>
          <cell r="G517" t="str">
            <v>Ấp Tân Hiệp</v>
          </cell>
        </row>
        <row r="518">
          <cell r="E518">
            <v>3053503</v>
          </cell>
          <cell r="F518" t="str">
            <v>03</v>
          </cell>
          <cell r="G518" t="str">
            <v>Ấp Tân Long</v>
          </cell>
        </row>
        <row r="519">
          <cell r="E519">
            <v>3053505</v>
          </cell>
          <cell r="F519" t="str">
            <v>05</v>
          </cell>
          <cell r="G519" t="str">
            <v>Ấp Tân Thuận</v>
          </cell>
        </row>
        <row r="520">
          <cell r="E520">
            <v>3053507</v>
          </cell>
          <cell r="F520" t="str">
            <v>07</v>
          </cell>
          <cell r="G520" t="str">
            <v>Ấp Tân Hòa</v>
          </cell>
        </row>
        <row r="521">
          <cell r="E521">
            <v>3053801</v>
          </cell>
          <cell r="F521" t="str">
            <v>01</v>
          </cell>
          <cell r="G521" t="str">
            <v>Ấp An Thạnh</v>
          </cell>
        </row>
        <row r="522">
          <cell r="E522">
            <v>3053803</v>
          </cell>
          <cell r="F522" t="str">
            <v>03</v>
          </cell>
          <cell r="G522" t="str">
            <v>Ấp An Đông</v>
          </cell>
        </row>
        <row r="523">
          <cell r="E523">
            <v>3053805</v>
          </cell>
          <cell r="F523" t="str">
            <v>05</v>
          </cell>
          <cell r="G523" t="str">
            <v>Ấp Vồ Đầu</v>
          </cell>
        </row>
        <row r="524">
          <cell r="E524">
            <v>3053807</v>
          </cell>
          <cell r="F524" t="str">
            <v>07</v>
          </cell>
          <cell r="G524" t="str">
            <v>Ấp Vồ Thiên Tuế</v>
          </cell>
        </row>
        <row r="525">
          <cell r="E525">
            <v>3053809</v>
          </cell>
          <cell r="F525" t="str">
            <v>09</v>
          </cell>
          <cell r="G525" t="str">
            <v>Ấp Rau Tần</v>
          </cell>
        </row>
        <row r="526">
          <cell r="E526">
            <v>3053811</v>
          </cell>
          <cell r="F526" t="str">
            <v>11</v>
          </cell>
          <cell r="G526" t="str">
            <v>Ấp Vồ Bà</v>
          </cell>
        </row>
        <row r="527">
          <cell r="E527">
            <v>3053813</v>
          </cell>
          <cell r="F527" t="str">
            <v>13</v>
          </cell>
          <cell r="G527" t="str">
            <v>Ấp An Hòa</v>
          </cell>
        </row>
        <row r="528">
          <cell r="E528">
            <v>3053815</v>
          </cell>
          <cell r="F528" t="str">
            <v>15</v>
          </cell>
          <cell r="G528" t="str">
            <v>Ấp Tà Lọt</v>
          </cell>
        </row>
        <row r="529">
          <cell r="E529">
            <v>3053817</v>
          </cell>
          <cell r="F529" t="str">
            <v>17</v>
          </cell>
          <cell r="G529" t="str">
            <v>Ấp An Lợi</v>
          </cell>
        </row>
        <row r="530">
          <cell r="E530">
            <v>3054101</v>
          </cell>
          <cell r="F530" t="str">
            <v>01</v>
          </cell>
          <cell r="G530" t="str">
            <v>Ấp Tân Thành</v>
          </cell>
        </row>
        <row r="531">
          <cell r="E531">
            <v>3054103</v>
          </cell>
          <cell r="F531" t="str">
            <v>03</v>
          </cell>
          <cell r="G531" t="str">
            <v>Ấp Tân Định</v>
          </cell>
        </row>
        <row r="532">
          <cell r="E532">
            <v>3054105</v>
          </cell>
          <cell r="F532" t="str">
            <v>05</v>
          </cell>
          <cell r="G532" t="str">
            <v>Ấp Tân An</v>
          </cell>
        </row>
        <row r="533">
          <cell r="E533">
            <v>3054100</v>
          </cell>
        </row>
        <row r="534">
          <cell r="E534">
            <v>3054401</v>
          </cell>
          <cell r="F534" t="str">
            <v>01</v>
          </cell>
          <cell r="G534" t="str">
            <v>Khóm I</v>
          </cell>
        </row>
        <row r="535">
          <cell r="E535">
            <v>3054403</v>
          </cell>
          <cell r="F535" t="str">
            <v>03</v>
          </cell>
          <cell r="G535" t="str">
            <v>Khóm II</v>
          </cell>
        </row>
        <row r="536">
          <cell r="E536">
            <v>3054405</v>
          </cell>
          <cell r="F536" t="str">
            <v>05</v>
          </cell>
          <cell r="G536" t="str">
            <v>Khóm III</v>
          </cell>
        </row>
        <row r="537">
          <cell r="E537">
            <v>3054407</v>
          </cell>
          <cell r="F537" t="str">
            <v>07</v>
          </cell>
          <cell r="G537" t="str">
            <v>Khóm IV</v>
          </cell>
        </row>
        <row r="538">
          <cell r="E538">
            <v>3054409</v>
          </cell>
          <cell r="F538" t="str">
            <v>09</v>
          </cell>
          <cell r="G538" t="str">
            <v>Khóm V</v>
          </cell>
        </row>
        <row r="539">
          <cell r="E539">
            <v>3054411</v>
          </cell>
          <cell r="F539">
            <v>11</v>
          </cell>
          <cell r="G539" t="str">
            <v>Khóm VI</v>
          </cell>
        </row>
        <row r="540">
          <cell r="E540">
            <v>3054701</v>
          </cell>
          <cell r="F540" t="str">
            <v>01</v>
          </cell>
          <cell r="G540" t="str">
            <v>Khóm An Bình</v>
          </cell>
        </row>
        <row r="541">
          <cell r="E541">
            <v>3054703</v>
          </cell>
          <cell r="F541" t="str">
            <v>03</v>
          </cell>
          <cell r="G541" t="str">
            <v>Khóm An Hòa A</v>
          </cell>
        </row>
        <row r="542">
          <cell r="E542">
            <v>3054705</v>
          </cell>
          <cell r="F542" t="str">
            <v>05</v>
          </cell>
          <cell r="G542" t="str">
            <v>Khóm An Hòa B</v>
          </cell>
        </row>
        <row r="543">
          <cell r="E543">
            <v>3054707</v>
          </cell>
          <cell r="F543" t="str">
            <v>07</v>
          </cell>
          <cell r="G543" t="str">
            <v>Khóm Thanh Lương</v>
          </cell>
        </row>
        <row r="544">
          <cell r="E544">
            <v>3054709</v>
          </cell>
          <cell r="F544" t="str">
            <v>09</v>
          </cell>
          <cell r="G544" t="str">
            <v>Khóm Núi Nước</v>
          </cell>
        </row>
        <row r="545">
          <cell r="E545">
            <v>3054711</v>
          </cell>
          <cell r="F545">
            <v>11</v>
          </cell>
          <cell r="G545" t="str">
            <v>Khóm An Định A</v>
          </cell>
        </row>
        <row r="546">
          <cell r="E546">
            <v>3054713</v>
          </cell>
          <cell r="F546">
            <v>13</v>
          </cell>
          <cell r="G546" t="str">
            <v>Khóm An Định B</v>
          </cell>
        </row>
        <row r="547">
          <cell r="E547">
            <v>3055001</v>
          </cell>
          <cell r="F547" t="str">
            <v>01</v>
          </cell>
          <cell r="G547" t="str">
            <v>Ấp Vĩnh Hòa</v>
          </cell>
        </row>
        <row r="548">
          <cell r="E548">
            <v>3055003</v>
          </cell>
          <cell r="F548" t="str">
            <v>03</v>
          </cell>
          <cell r="G548" t="str">
            <v>Ấp Vĩnh Qưới</v>
          </cell>
        </row>
        <row r="549">
          <cell r="E549">
            <v>3055005</v>
          </cell>
          <cell r="F549" t="str">
            <v>05</v>
          </cell>
          <cell r="G549" t="str">
            <v>Ấp Vĩnh Phú</v>
          </cell>
        </row>
        <row r="550">
          <cell r="E550">
            <v>3055007</v>
          </cell>
          <cell r="F550" t="str">
            <v>07</v>
          </cell>
          <cell r="G550" t="str">
            <v>Ấp Vĩnh Thuận</v>
          </cell>
        </row>
        <row r="551">
          <cell r="E551">
            <v>3055301</v>
          </cell>
          <cell r="F551" t="str">
            <v>01</v>
          </cell>
          <cell r="G551" t="str">
            <v>Ấp An Thạnh</v>
          </cell>
        </row>
        <row r="552">
          <cell r="E552">
            <v>3055303</v>
          </cell>
          <cell r="F552" t="str">
            <v>03</v>
          </cell>
          <cell r="G552" t="str">
            <v>Ấp Trung An</v>
          </cell>
        </row>
        <row r="553">
          <cell r="E553">
            <v>3055305</v>
          </cell>
          <cell r="F553" t="str">
            <v>05</v>
          </cell>
          <cell r="G553" t="str">
            <v>Ấp Sóc Tức</v>
          </cell>
        </row>
        <row r="554">
          <cell r="E554">
            <v>3055601</v>
          </cell>
          <cell r="F554" t="str">
            <v>01</v>
          </cell>
          <cell r="G554" t="str">
            <v>Ấp Vĩnh Hòa</v>
          </cell>
        </row>
        <row r="555">
          <cell r="E555">
            <v>3055603</v>
          </cell>
          <cell r="F555" t="str">
            <v>03</v>
          </cell>
          <cell r="G555" t="str">
            <v>Ấp Vĩnh Hiệp</v>
          </cell>
        </row>
        <row r="556">
          <cell r="E556">
            <v>3055605</v>
          </cell>
          <cell r="F556" t="str">
            <v>05</v>
          </cell>
          <cell r="G556" t="str">
            <v>Ấp Vĩnh Cầu</v>
          </cell>
        </row>
        <row r="557">
          <cell r="E557">
            <v>3055607</v>
          </cell>
          <cell r="F557" t="str">
            <v>07</v>
          </cell>
          <cell r="G557" t="str">
            <v>Ấp Vĩnh Lạc</v>
          </cell>
        </row>
        <row r="558">
          <cell r="E558">
            <v>3055901</v>
          </cell>
          <cell r="F558" t="str">
            <v>01</v>
          </cell>
          <cell r="G558" t="str">
            <v>Ấp An Phước</v>
          </cell>
        </row>
        <row r="559">
          <cell r="E559">
            <v>3055903</v>
          </cell>
          <cell r="F559" t="str">
            <v>03</v>
          </cell>
          <cell r="G559" t="str">
            <v>Ấp Vĩnh Lợi</v>
          </cell>
        </row>
        <row r="560">
          <cell r="E560">
            <v>3055905</v>
          </cell>
          <cell r="F560" t="str">
            <v>05</v>
          </cell>
          <cell r="G560" t="str">
            <v>Ấp Vĩnh Lộc</v>
          </cell>
        </row>
        <row r="561">
          <cell r="E561">
            <v>3055907</v>
          </cell>
          <cell r="F561" t="str">
            <v>07</v>
          </cell>
          <cell r="G561" t="str">
            <v>Ấp Vĩnh Thành</v>
          </cell>
        </row>
        <row r="562">
          <cell r="E562">
            <v>3056201</v>
          </cell>
          <cell r="F562" t="str">
            <v>01</v>
          </cell>
          <cell r="G562" t="str">
            <v>Ấp An Lộc</v>
          </cell>
        </row>
        <row r="563">
          <cell r="E563">
            <v>3056203</v>
          </cell>
          <cell r="F563" t="str">
            <v>03</v>
          </cell>
          <cell r="G563" t="str">
            <v>Ấp An Lợi</v>
          </cell>
        </row>
        <row r="564">
          <cell r="E564">
            <v>3056205</v>
          </cell>
          <cell r="F564" t="str">
            <v>05</v>
          </cell>
          <cell r="G564" t="str">
            <v>Ấp An Hòa</v>
          </cell>
        </row>
        <row r="565">
          <cell r="E565">
            <v>3056207</v>
          </cell>
          <cell r="F565" t="str">
            <v>07</v>
          </cell>
          <cell r="G565" t="str">
            <v>Ấp An Thuận</v>
          </cell>
        </row>
        <row r="566">
          <cell r="E566">
            <v>3056209</v>
          </cell>
          <cell r="F566" t="str">
            <v>09</v>
          </cell>
          <cell r="G566" t="str">
            <v>Ấp Cây Me</v>
          </cell>
        </row>
        <row r="567">
          <cell r="E567">
            <v>3056211</v>
          </cell>
          <cell r="F567" t="str">
            <v>11</v>
          </cell>
          <cell r="G567" t="str">
            <v>Ấp Tà On</v>
          </cell>
        </row>
        <row r="568">
          <cell r="E568">
            <v>3056213</v>
          </cell>
          <cell r="F568">
            <v>13</v>
          </cell>
          <cell r="G568" t="str">
            <v>Ấp Rò Leng</v>
          </cell>
        </row>
        <row r="569">
          <cell r="E569">
            <v>3056215</v>
          </cell>
          <cell r="F569">
            <v>15</v>
          </cell>
          <cell r="G569" t="str">
            <v>Ấp Thnôm Pi</v>
          </cell>
        </row>
        <row r="570">
          <cell r="E570">
            <v>3056217</v>
          </cell>
          <cell r="F570">
            <v>17</v>
          </cell>
          <cell r="G570" t="str">
            <v>Ấp Mằng Rò</v>
          </cell>
        </row>
        <row r="571">
          <cell r="E571">
            <v>3056501</v>
          </cell>
          <cell r="F571" t="str">
            <v>01</v>
          </cell>
          <cell r="G571" t="str">
            <v>Ấp An Thành</v>
          </cell>
        </row>
        <row r="572">
          <cell r="E572">
            <v>3056503</v>
          </cell>
          <cell r="F572" t="str">
            <v>03</v>
          </cell>
          <cell r="G572" t="str">
            <v>Ấp An Nhơn</v>
          </cell>
        </row>
        <row r="573">
          <cell r="E573">
            <v>3056505</v>
          </cell>
          <cell r="F573" t="str">
            <v>05</v>
          </cell>
          <cell r="G573" t="str">
            <v>Ấp Tà Miệt</v>
          </cell>
        </row>
        <row r="574">
          <cell r="E574">
            <v>3056507</v>
          </cell>
          <cell r="F574" t="str">
            <v>07</v>
          </cell>
          <cell r="G574" t="str">
            <v>Ấp An Ninh</v>
          </cell>
        </row>
        <row r="575">
          <cell r="E575">
            <v>3056509</v>
          </cell>
          <cell r="F575" t="str">
            <v>09</v>
          </cell>
          <cell r="G575" t="str">
            <v>Ấp Tà Dung</v>
          </cell>
        </row>
        <row r="576">
          <cell r="E576">
            <v>3056511</v>
          </cell>
          <cell r="F576" t="str">
            <v>11</v>
          </cell>
          <cell r="G576" t="str">
            <v>Ấp Sà Lôn</v>
          </cell>
        </row>
        <row r="577">
          <cell r="E577">
            <v>3056513</v>
          </cell>
          <cell r="F577" t="str">
            <v>13</v>
          </cell>
          <cell r="G577" t="str">
            <v>Ấp An Lương</v>
          </cell>
        </row>
        <row r="578">
          <cell r="E578">
            <v>3056515</v>
          </cell>
          <cell r="F578">
            <v>15</v>
          </cell>
          <cell r="G578" t="str">
            <v>Ấp Ô Tà Sóc</v>
          </cell>
        </row>
        <row r="579">
          <cell r="E579">
            <v>3056801</v>
          </cell>
          <cell r="F579" t="str">
            <v>01</v>
          </cell>
          <cell r="G579" t="str">
            <v>Ấp Giồng Cát</v>
          </cell>
        </row>
        <row r="580">
          <cell r="E580">
            <v>3056803</v>
          </cell>
          <cell r="F580" t="str">
            <v>03</v>
          </cell>
          <cell r="G580" t="str">
            <v>Ấp Cà Na</v>
          </cell>
        </row>
        <row r="581">
          <cell r="E581">
            <v>3056805</v>
          </cell>
          <cell r="F581" t="str">
            <v>05</v>
          </cell>
          <cell r="G581" t="str">
            <v>Ấp Cây Gòn</v>
          </cell>
        </row>
        <row r="582">
          <cell r="E582">
            <v>3056807</v>
          </cell>
          <cell r="F582" t="str">
            <v>07</v>
          </cell>
          <cell r="G582" t="str">
            <v>Ấp Ninh Phước</v>
          </cell>
        </row>
        <row r="583">
          <cell r="E583">
            <v>3056809</v>
          </cell>
          <cell r="F583" t="str">
            <v>09</v>
          </cell>
          <cell r="G583" t="str">
            <v>Ấp Phú Lâm</v>
          </cell>
        </row>
        <row r="584">
          <cell r="E584">
            <v>3057101</v>
          </cell>
          <cell r="F584" t="str">
            <v>01</v>
          </cell>
          <cell r="G584" t="str">
            <v>Ấp Tân Trung</v>
          </cell>
        </row>
        <row r="585">
          <cell r="E585">
            <v>3057103</v>
          </cell>
          <cell r="F585" t="str">
            <v>03</v>
          </cell>
          <cell r="G585" t="str">
            <v>Ấp Tân Thuận</v>
          </cell>
        </row>
        <row r="586">
          <cell r="E586">
            <v>3057105</v>
          </cell>
          <cell r="F586" t="str">
            <v>05</v>
          </cell>
          <cell r="G586" t="str">
            <v>Ấp Tân Bình</v>
          </cell>
        </row>
        <row r="587">
          <cell r="E587">
            <v>3057107</v>
          </cell>
          <cell r="F587" t="str">
            <v>07</v>
          </cell>
          <cell r="G587" t="str">
            <v>Ấp Tân Thạnh</v>
          </cell>
        </row>
        <row r="588">
          <cell r="E588">
            <v>3057401</v>
          </cell>
          <cell r="F588" t="str">
            <v>01</v>
          </cell>
          <cell r="G588" t="str">
            <v>Ấp Tô Thuỷ</v>
          </cell>
        </row>
        <row r="589">
          <cell r="E589">
            <v>3057403</v>
          </cell>
          <cell r="F589" t="str">
            <v>03</v>
          </cell>
          <cell r="G589" t="str">
            <v>Ấp Tô Thuận</v>
          </cell>
        </row>
        <row r="590">
          <cell r="E590">
            <v>3057405</v>
          </cell>
          <cell r="F590" t="str">
            <v>05</v>
          </cell>
          <cell r="G590" t="str">
            <v>Ấp Tô Trung</v>
          </cell>
        </row>
        <row r="591">
          <cell r="E591">
            <v>3057407</v>
          </cell>
          <cell r="F591" t="str">
            <v>07</v>
          </cell>
          <cell r="G591" t="str">
            <v>Ấp Tô Hạ</v>
          </cell>
        </row>
        <row r="592">
          <cell r="E592">
            <v>3057701</v>
          </cell>
          <cell r="F592" t="str">
            <v>01</v>
          </cell>
          <cell r="G592" t="str">
            <v>Ấp Ninh Thạnh</v>
          </cell>
        </row>
        <row r="593">
          <cell r="E593">
            <v>3057703</v>
          </cell>
          <cell r="F593" t="str">
            <v>03</v>
          </cell>
          <cell r="G593" t="str">
            <v>Ấp Ninh Lợi</v>
          </cell>
        </row>
        <row r="594">
          <cell r="E594">
            <v>3057705</v>
          </cell>
          <cell r="F594" t="str">
            <v>05</v>
          </cell>
          <cell r="G594" t="str">
            <v>Ấp Ninh Hòa</v>
          </cell>
        </row>
        <row r="595">
          <cell r="E595">
            <v>3057707</v>
          </cell>
          <cell r="F595" t="str">
            <v>07</v>
          </cell>
          <cell r="G595" t="str">
            <v>Ấp Ninh Thuận</v>
          </cell>
        </row>
        <row r="596">
          <cell r="E596">
            <v>3058001</v>
          </cell>
          <cell r="F596" t="str">
            <v>01</v>
          </cell>
          <cell r="G596" t="str">
            <v>Ấp Tô Bình</v>
          </cell>
        </row>
        <row r="597">
          <cell r="E597">
            <v>3058003</v>
          </cell>
          <cell r="F597" t="str">
            <v>03</v>
          </cell>
          <cell r="G597" t="str">
            <v>Ấp Tô Lợi</v>
          </cell>
        </row>
        <row r="598">
          <cell r="E598">
            <v>3058005</v>
          </cell>
          <cell r="F598" t="str">
            <v>05</v>
          </cell>
          <cell r="G598" t="str">
            <v>Ấp Tô An</v>
          </cell>
        </row>
        <row r="599">
          <cell r="E599">
            <v>3058007</v>
          </cell>
          <cell r="F599" t="str">
            <v>07</v>
          </cell>
          <cell r="G599" t="str">
            <v>Ấp Tô Phước</v>
          </cell>
        </row>
        <row r="600">
          <cell r="E600">
            <v>3058009</v>
          </cell>
          <cell r="F600" t="str">
            <v>09</v>
          </cell>
          <cell r="G600" t="str">
            <v>Ấp Huệ Đức</v>
          </cell>
        </row>
        <row r="601">
          <cell r="E601">
            <v>3058011</v>
          </cell>
          <cell r="F601">
            <v>11</v>
          </cell>
          <cell r="G601" t="str">
            <v>Ấp Sóc Triết</v>
          </cell>
        </row>
        <row r="602">
          <cell r="E602">
            <v>3058301</v>
          </cell>
          <cell r="F602" t="str">
            <v>01</v>
          </cell>
          <cell r="G602" t="str">
            <v>Ấp Tân Bình</v>
          </cell>
        </row>
        <row r="603">
          <cell r="E603">
            <v>3058303</v>
          </cell>
          <cell r="F603" t="str">
            <v>03</v>
          </cell>
          <cell r="G603" t="str">
            <v>Ấp Tân Lợi</v>
          </cell>
        </row>
        <row r="604">
          <cell r="E604">
            <v>3058305</v>
          </cell>
          <cell r="F604" t="str">
            <v>05</v>
          </cell>
          <cell r="G604" t="str">
            <v>Ấp Tân Lập</v>
          </cell>
        </row>
        <row r="605">
          <cell r="E605">
            <v>3058307</v>
          </cell>
          <cell r="F605" t="str">
            <v>07</v>
          </cell>
          <cell r="G605" t="str">
            <v>Ấp Tân Đức</v>
          </cell>
        </row>
        <row r="606">
          <cell r="E606">
            <v>3058309</v>
          </cell>
          <cell r="F606" t="str">
            <v>09</v>
          </cell>
          <cell r="G606" t="str">
            <v>Ấp Tân An</v>
          </cell>
        </row>
        <row r="607">
          <cell r="E607">
            <v>3058601</v>
          </cell>
          <cell r="F607" t="str">
            <v>01</v>
          </cell>
          <cell r="G607" t="str">
            <v>Ấp Phước Long</v>
          </cell>
        </row>
        <row r="608">
          <cell r="E608">
            <v>3058603</v>
          </cell>
          <cell r="F608" t="str">
            <v>03</v>
          </cell>
          <cell r="G608" t="str">
            <v>Ấp Phước Lộc</v>
          </cell>
        </row>
        <row r="609">
          <cell r="E609">
            <v>3058605</v>
          </cell>
          <cell r="F609" t="str">
            <v>05</v>
          </cell>
          <cell r="G609" t="str">
            <v>Ấp Phước Bình</v>
          </cell>
        </row>
        <row r="610">
          <cell r="E610">
            <v>3058607</v>
          </cell>
          <cell r="F610" t="str">
            <v>07</v>
          </cell>
          <cell r="G610" t="str">
            <v>Ấp Phước Thọ</v>
          </cell>
        </row>
        <row r="611">
          <cell r="E611">
            <v>3058609</v>
          </cell>
          <cell r="F611" t="str">
            <v>09</v>
          </cell>
          <cell r="G611" t="str">
            <v>Ấp Phước Lợi</v>
          </cell>
        </row>
        <row r="612">
          <cell r="E612">
            <v>3058611</v>
          </cell>
          <cell r="F612">
            <v>11</v>
          </cell>
          <cell r="G612" t="str">
            <v>Ấp Phước An</v>
          </cell>
        </row>
        <row r="613">
          <cell r="E613">
            <v>3058901</v>
          </cell>
          <cell r="F613" t="str">
            <v>01</v>
          </cell>
          <cell r="G613" t="str">
            <v>Ấp Hòa Long I</v>
          </cell>
        </row>
        <row r="614">
          <cell r="E614">
            <v>3058903</v>
          </cell>
          <cell r="F614" t="str">
            <v>03</v>
          </cell>
          <cell r="G614" t="str">
            <v>Ấp Hòa Long II</v>
          </cell>
        </row>
        <row r="615">
          <cell r="E615">
            <v>3058905</v>
          </cell>
          <cell r="F615" t="str">
            <v>05</v>
          </cell>
          <cell r="G615" t="str">
            <v>Ấp Hòa Long III</v>
          </cell>
        </row>
        <row r="616">
          <cell r="E616">
            <v>3058907</v>
          </cell>
          <cell r="F616" t="str">
            <v>07</v>
          </cell>
          <cell r="G616" t="str">
            <v>Ấp Hòa Long IV</v>
          </cell>
        </row>
        <row r="617">
          <cell r="E617">
            <v>3058909</v>
          </cell>
          <cell r="F617" t="str">
            <v>09</v>
          </cell>
          <cell r="G617" t="str">
            <v>Ấp Hòa Phú I</v>
          </cell>
        </row>
        <row r="618">
          <cell r="E618">
            <v>3058911</v>
          </cell>
          <cell r="F618">
            <v>11</v>
          </cell>
          <cell r="G618" t="str">
            <v>Ấp Hòa Phú II</v>
          </cell>
        </row>
        <row r="619">
          <cell r="E619">
            <v>3058913</v>
          </cell>
          <cell r="F619">
            <v>13</v>
          </cell>
          <cell r="G619" t="str">
            <v>Ấp Hòa Phú III</v>
          </cell>
        </row>
        <row r="620">
          <cell r="E620">
            <v>3058915</v>
          </cell>
          <cell r="F620">
            <v>15</v>
          </cell>
          <cell r="G620" t="str">
            <v>Ấp Hòa Phú IV</v>
          </cell>
        </row>
        <row r="621">
          <cell r="E621">
            <v>3059201</v>
          </cell>
          <cell r="F621" t="str">
            <v>01</v>
          </cell>
          <cell r="G621" t="str">
            <v>Ấp Bình An I</v>
          </cell>
        </row>
        <row r="622">
          <cell r="E622">
            <v>3059203</v>
          </cell>
          <cell r="F622" t="str">
            <v>03</v>
          </cell>
          <cell r="G622" t="str">
            <v>Ấp Bình An II</v>
          </cell>
        </row>
        <row r="623">
          <cell r="E623">
            <v>3059205</v>
          </cell>
          <cell r="F623" t="str">
            <v>05</v>
          </cell>
          <cell r="G623" t="str">
            <v>Ấp An Hòa</v>
          </cell>
        </row>
        <row r="624">
          <cell r="E624">
            <v>3059207</v>
          </cell>
          <cell r="F624" t="str">
            <v>07</v>
          </cell>
          <cell r="G624" t="str">
            <v>Ấp An Phú</v>
          </cell>
        </row>
        <row r="625">
          <cell r="E625">
            <v>3059501</v>
          </cell>
          <cell r="F625" t="str">
            <v>01</v>
          </cell>
          <cell r="G625" t="str">
            <v>Ấp Cần Thạnh</v>
          </cell>
        </row>
        <row r="626">
          <cell r="E626">
            <v>3059503</v>
          </cell>
          <cell r="F626" t="str">
            <v>03</v>
          </cell>
          <cell r="G626" t="str">
            <v>Ấp Cần Thới</v>
          </cell>
        </row>
        <row r="627">
          <cell r="E627">
            <v>3059505</v>
          </cell>
          <cell r="F627" t="str">
            <v>05</v>
          </cell>
          <cell r="G627" t="str">
            <v>Ấp Cần Thuận</v>
          </cell>
        </row>
        <row r="628">
          <cell r="E628">
            <v>3059507</v>
          </cell>
          <cell r="F628" t="str">
            <v>07</v>
          </cell>
          <cell r="G628" t="str">
            <v>Ấp Vĩnh Hòa A</v>
          </cell>
        </row>
        <row r="629">
          <cell r="E629">
            <v>3059509</v>
          </cell>
          <cell r="F629" t="str">
            <v>09</v>
          </cell>
          <cell r="G629" t="str">
            <v>Ấp Vĩnh Hòa B</v>
          </cell>
        </row>
        <row r="630">
          <cell r="E630">
            <v>3059801</v>
          </cell>
          <cell r="F630" t="str">
            <v>01</v>
          </cell>
          <cell r="G630" t="str">
            <v>Ấp Vĩnh Thới</v>
          </cell>
        </row>
        <row r="631">
          <cell r="E631">
            <v>3059803</v>
          </cell>
          <cell r="F631" t="str">
            <v>03</v>
          </cell>
          <cell r="G631" t="str">
            <v>Ấp Vĩnh Thạnh</v>
          </cell>
        </row>
        <row r="632">
          <cell r="E632">
            <v>3059805</v>
          </cell>
          <cell r="F632" t="str">
            <v>05</v>
          </cell>
          <cell r="G632" t="str">
            <v>Ấp Vĩnh Lợi</v>
          </cell>
        </row>
        <row r="633">
          <cell r="E633">
            <v>3059807</v>
          </cell>
          <cell r="F633" t="str">
            <v>07</v>
          </cell>
          <cell r="G633" t="str">
            <v>Ấp Vĩnh Thuận</v>
          </cell>
        </row>
        <row r="634">
          <cell r="E634">
            <v>3059809</v>
          </cell>
          <cell r="F634" t="str">
            <v>09</v>
          </cell>
          <cell r="G634" t="str">
            <v>Ấp Vĩnh Phúc</v>
          </cell>
        </row>
        <row r="635">
          <cell r="E635">
            <v>3059811</v>
          </cell>
          <cell r="F635" t="str">
            <v>11</v>
          </cell>
          <cell r="G635" t="str">
            <v>Ấp Vĩnh Hòa</v>
          </cell>
        </row>
        <row r="636">
          <cell r="E636">
            <v>3060101</v>
          </cell>
          <cell r="F636" t="str">
            <v>01</v>
          </cell>
          <cell r="G636" t="str">
            <v>Ấp Thạnh Nhơn</v>
          </cell>
        </row>
        <row r="637">
          <cell r="E637">
            <v>3060103</v>
          </cell>
          <cell r="F637" t="str">
            <v>03</v>
          </cell>
          <cell r="G637" t="str">
            <v>Ấp Thạnh Hưng</v>
          </cell>
        </row>
        <row r="638">
          <cell r="E638">
            <v>3060105</v>
          </cell>
          <cell r="F638" t="str">
            <v>05</v>
          </cell>
          <cell r="G638" t="str">
            <v>Ấp Thạnh Hòa</v>
          </cell>
        </row>
        <row r="639">
          <cell r="E639">
            <v>3060107</v>
          </cell>
          <cell r="F639" t="str">
            <v>07</v>
          </cell>
          <cell r="G639" t="str">
            <v>Ấp Thạnh Phú</v>
          </cell>
        </row>
        <row r="640">
          <cell r="E640">
            <v>3060401</v>
          </cell>
          <cell r="F640" t="str">
            <v>01</v>
          </cell>
          <cell r="G640" t="str">
            <v>Ấp Vĩnh Phước</v>
          </cell>
        </row>
        <row r="641">
          <cell r="E641">
            <v>3060403</v>
          </cell>
          <cell r="F641" t="str">
            <v>03</v>
          </cell>
          <cell r="G641" t="str">
            <v>Ấp Vĩnh Lộc</v>
          </cell>
        </row>
        <row r="642">
          <cell r="E642">
            <v>3060405</v>
          </cell>
          <cell r="F642" t="str">
            <v>05</v>
          </cell>
          <cell r="G642" t="str">
            <v>Ấp Vĩnh Thọ</v>
          </cell>
        </row>
        <row r="643">
          <cell r="E643">
            <v>3060407</v>
          </cell>
          <cell r="F643" t="str">
            <v>07</v>
          </cell>
          <cell r="G643" t="str">
            <v>Ấp Phước Thành</v>
          </cell>
        </row>
        <row r="644">
          <cell r="E644">
            <v>3060701</v>
          </cell>
          <cell r="F644" t="str">
            <v>01</v>
          </cell>
          <cell r="G644" t="str">
            <v>Ấp Bình Phú I</v>
          </cell>
        </row>
        <row r="645">
          <cell r="E645">
            <v>3060703</v>
          </cell>
          <cell r="F645" t="str">
            <v>03</v>
          </cell>
          <cell r="G645" t="str">
            <v>Ấp Bình Phú II</v>
          </cell>
        </row>
        <row r="646">
          <cell r="E646">
            <v>3060705</v>
          </cell>
          <cell r="F646" t="str">
            <v>05</v>
          </cell>
          <cell r="G646" t="str">
            <v>Ấp Phú Hòa I</v>
          </cell>
        </row>
        <row r="647">
          <cell r="E647">
            <v>3060707</v>
          </cell>
          <cell r="F647" t="str">
            <v>07</v>
          </cell>
          <cell r="G647" t="str">
            <v>Ấp Phú Hòa II</v>
          </cell>
        </row>
        <row r="648">
          <cell r="E648">
            <v>3060709</v>
          </cell>
          <cell r="F648" t="str">
            <v>09</v>
          </cell>
          <cell r="G648" t="str">
            <v>Ấp Phú An I</v>
          </cell>
        </row>
        <row r="649">
          <cell r="E649">
            <v>3060711</v>
          </cell>
          <cell r="F649">
            <v>11</v>
          </cell>
          <cell r="G649" t="str">
            <v>Ấp Phú An II</v>
          </cell>
        </row>
        <row r="650">
          <cell r="E650">
            <v>3061001</v>
          </cell>
          <cell r="F650" t="str">
            <v>01</v>
          </cell>
          <cell r="G650" t="str">
            <v>Ấp Vĩnh Thành</v>
          </cell>
        </row>
        <row r="651">
          <cell r="E651">
            <v>3061003</v>
          </cell>
          <cell r="F651" t="str">
            <v>03</v>
          </cell>
          <cell r="G651" t="str">
            <v>Ấp Vĩnh Quới</v>
          </cell>
        </row>
        <row r="652">
          <cell r="E652">
            <v>3061005</v>
          </cell>
          <cell r="F652" t="str">
            <v>05</v>
          </cell>
          <cell r="G652" t="str">
            <v>Ấp Vĩnh Phú</v>
          </cell>
        </row>
        <row r="653">
          <cell r="E653">
            <v>3061301</v>
          </cell>
          <cell r="F653" t="str">
            <v>01</v>
          </cell>
          <cell r="G653" t="str">
            <v>Ấp Hòa Thạnh</v>
          </cell>
        </row>
        <row r="654">
          <cell r="E654">
            <v>3061303</v>
          </cell>
          <cell r="F654" t="str">
            <v>03</v>
          </cell>
          <cell r="G654" t="str">
            <v>Ấp Hòa Tân</v>
          </cell>
        </row>
        <row r="655">
          <cell r="E655">
            <v>3061305</v>
          </cell>
          <cell r="F655" t="str">
            <v>05</v>
          </cell>
          <cell r="G655" t="str">
            <v>Ấp Hòa Hưng</v>
          </cell>
        </row>
        <row r="656">
          <cell r="E656">
            <v>3061307</v>
          </cell>
          <cell r="F656" t="str">
            <v>07</v>
          </cell>
          <cell r="G656" t="str">
            <v>Ấp Hòa Thịnh</v>
          </cell>
        </row>
        <row r="657">
          <cell r="E657">
            <v>3061309</v>
          </cell>
          <cell r="F657" t="str">
            <v>09</v>
          </cell>
          <cell r="G657" t="str">
            <v>Ấp Hòa Thành</v>
          </cell>
        </row>
        <row r="658">
          <cell r="E658">
            <v>3061311</v>
          </cell>
          <cell r="F658" t="str">
            <v>11</v>
          </cell>
          <cell r="G658" t="str">
            <v>Ấp Hòa Thuận</v>
          </cell>
        </row>
        <row r="659">
          <cell r="E659">
            <v>3061601</v>
          </cell>
          <cell r="F659" t="str">
            <v>01</v>
          </cell>
          <cell r="G659" t="str">
            <v>Ấp Hòa Lợi 1</v>
          </cell>
        </row>
        <row r="660">
          <cell r="E660">
            <v>3061603</v>
          </cell>
          <cell r="F660" t="str">
            <v>03</v>
          </cell>
          <cell r="G660" t="str">
            <v>Ấp Hòa Lợi 2</v>
          </cell>
        </row>
        <row r="661">
          <cell r="E661">
            <v>3061605</v>
          </cell>
          <cell r="F661" t="str">
            <v>05</v>
          </cell>
          <cell r="G661" t="str">
            <v>Ấp Hòa Lợi 3</v>
          </cell>
        </row>
        <row r="662">
          <cell r="E662">
            <v>3061607</v>
          </cell>
          <cell r="F662" t="str">
            <v>07</v>
          </cell>
          <cell r="G662" t="str">
            <v>Ấp Hòa Lợi 4</v>
          </cell>
        </row>
        <row r="663">
          <cell r="E663">
            <v>3061901</v>
          </cell>
          <cell r="F663" t="str">
            <v>01</v>
          </cell>
          <cell r="G663" t="str">
            <v>Ấp Vĩnh Lợi</v>
          </cell>
        </row>
        <row r="664">
          <cell r="E664">
            <v>3061903</v>
          </cell>
          <cell r="F664" t="str">
            <v>03</v>
          </cell>
          <cell r="G664" t="str">
            <v>Ấp Vĩnh Thuận</v>
          </cell>
        </row>
        <row r="665">
          <cell r="E665">
            <v>3061905</v>
          </cell>
          <cell r="F665" t="str">
            <v>05</v>
          </cell>
          <cell r="G665" t="str">
            <v>Ấp Vĩnh Hòa 1</v>
          </cell>
        </row>
        <row r="666">
          <cell r="E666">
            <v>3061907</v>
          </cell>
          <cell r="F666" t="str">
            <v>07</v>
          </cell>
          <cell r="G666" t="str">
            <v>Ấp Vĩnh Hòa 2</v>
          </cell>
        </row>
        <row r="667">
          <cell r="E667">
            <v>3061909</v>
          </cell>
          <cell r="F667" t="str">
            <v>09</v>
          </cell>
          <cell r="G667" t="str">
            <v>Ấp Vĩnh Hiệp 1</v>
          </cell>
        </row>
        <row r="668">
          <cell r="E668">
            <v>3061911</v>
          </cell>
          <cell r="F668" t="str">
            <v>11</v>
          </cell>
          <cell r="G668" t="str">
            <v>Ấp Vĩnh Hiệp 2</v>
          </cell>
        </row>
        <row r="669">
          <cell r="E669">
            <v>3062201</v>
          </cell>
          <cell r="F669" t="str">
            <v>01</v>
          </cell>
          <cell r="G669" t="str">
            <v>Ấp Tân Thạnh</v>
          </cell>
        </row>
        <row r="670">
          <cell r="E670">
            <v>3062203</v>
          </cell>
          <cell r="F670" t="str">
            <v>03</v>
          </cell>
          <cell r="G670" t="str">
            <v>Ấp Tân Lợi</v>
          </cell>
        </row>
        <row r="671">
          <cell r="E671">
            <v>3062205</v>
          </cell>
          <cell r="F671" t="str">
            <v>05</v>
          </cell>
          <cell r="G671" t="str">
            <v>Ấp Tân Thành</v>
          </cell>
        </row>
        <row r="672">
          <cell r="E672">
            <v>3062501</v>
          </cell>
          <cell r="F672" t="str">
            <v>01</v>
          </cell>
          <cell r="G672" t="str">
            <v>Ấp Đông Bình Nhất</v>
          </cell>
        </row>
        <row r="673">
          <cell r="E673">
            <v>3062503</v>
          </cell>
          <cell r="F673" t="str">
            <v>03</v>
          </cell>
          <cell r="G673" t="str">
            <v>Ấp Đông Bình Trạch</v>
          </cell>
        </row>
        <row r="674">
          <cell r="E674">
            <v>3062505</v>
          </cell>
          <cell r="F674" t="str">
            <v>05</v>
          </cell>
          <cell r="G674" t="str">
            <v>Ấp Trung Thành</v>
          </cell>
        </row>
        <row r="675">
          <cell r="E675">
            <v>3062507</v>
          </cell>
          <cell r="F675" t="str">
            <v>07</v>
          </cell>
          <cell r="G675" t="str">
            <v>Ấp Tân Thành</v>
          </cell>
        </row>
        <row r="676">
          <cell r="E676">
            <v>3062509</v>
          </cell>
          <cell r="F676" t="str">
            <v>09</v>
          </cell>
          <cell r="G676" t="str">
            <v>Ấp Đông Phú 1</v>
          </cell>
        </row>
        <row r="677">
          <cell r="E677">
            <v>3062801</v>
          </cell>
          <cell r="F677" t="str">
            <v>01</v>
          </cell>
          <cell r="G677" t="str">
            <v>Ấp Thị</v>
          </cell>
        </row>
        <row r="678">
          <cell r="E678">
            <v>3062803</v>
          </cell>
          <cell r="F678" t="str">
            <v>03</v>
          </cell>
          <cell r="G678" t="str">
            <v>Ấp Thị 1</v>
          </cell>
        </row>
        <row r="679">
          <cell r="E679">
            <v>3062805</v>
          </cell>
          <cell r="F679" t="str">
            <v>05</v>
          </cell>
          <cell r="G679" t="str">
            <v>Ấp Thị 2</v>
          </cell>
        </row>
        <row r="680">
          <cell r="E680">
            <v>3062807</v>
          </cell>
          <cell r="F680" t="str">
            <v>07</v>
          </cell>
          <cell r="G680" t="str">
            <v>Ấp Long Hòa</v>
          </cell>
        </row>
        <row r="681">
          <cell r="E681">
            <v>3063101</v>
          </cell>
          <cell r="F681" t="str">
            <v>01</v>
          </cell>
          <cell r="G681" t="str">
            <v>Ấp Thị 1</v>
          </cell>
        </row>
        <row r="682">
          <cell r="E682">
            <v>3063103</v>
          </cell>
          <cell r="F682" t="str">
            <v>03</v>
          </cell>
          <cell r="G682" t="str">
            <v>Ấp Thị 2</v>
          </cell>
        </row>
        <row r="683">
          <cell r="E683">
            <v>3063105</v>
          </cell>
          <cell r="F683" t="str">
            <v>05</v>
          </cell>
          <cell r="G683" t="str">
            <v>Ấp Mỹ Quí</v>
          </cell>
        </row>
        <row r="684">
          <cell r="E684">
            <v>3063107</v>
          </cell>
          <cell r="F684" t="str">
            <v>07</v>
          </cell>
          <cell r="G684" t="str">
            <v>Ấp Mỹ Thuận</v>
          </cell>
        </row>
        <row r="685">
          <cell r="E685">
            <v>3063109</v>
          </cell>
          <cell r="F685" t="str">
            <v>09</v>
          </cell>
          <cell r="G685" t="str">
            <v>Ấp Mỹ Hòa</v>
          </cell>
        </row>
        <row r="686">
          <cell r="E686">
            <v>3063111</v>
          </cell>
          <cell r="F686">
            <v>11</v>
          </cell>
          <cell r="G686" t="str">
            <v>Ấp Mỹ Tân</v>
          </cell>
        </row>
        <row r="687">
          <cell r="E687">
            <v>3063401</v>
          </cell>
          <cell r="F687" t="str">
            <v>01</v>
          </cell>
          <cell r="G687" t="str">
            <v>Ấp Phú Thượng 1</v>
          </cell>
        </row>
        <row r="688">
          <cell r="E688">
            <v>3063403</v>
          </cell>
          <cell r="F688" t="str">
            <v>03</v>
          </cell>
          <cell r="G688" t="str">
            <v>Ấp Phú Thượng 2</v>
          </cell>
        </row>
        <row r="689">
          <cell r="E689">
            <v>3063405</v>
          </cell>
          <cell r="F689" t="str">
            <v>05</v>
          </cell>
          <cell r="G689" t="str">
            <v>Ấp Phú Thượng 3</v>
          </cell>
        </row>
        <row r="690">
          <cell r="E690">
            <v>3063407</v>
          </cell>
          <cell r="F690" t="str">
            <v>07</v>
          </cell>
          <cell r="G690" t="str">
            <v>Ấp Hòa Hạ</v>
          </cell>
        </row>
        <row r="691">
          <cell r="E691">
            <v>3063409</v>
          </cell>
          <cell r="F691" t="str">
            <v>09</v>
          </cell>
          <cell r="G691" t="str">
            <v>Ấp Hòa Trung</v>
          </cell>
        </row>
        <row r="692">
          <cell r="E692">
            <v>3063411</v>
          </cell>
          <cell r="F692" t="str">
            <v>11</v>
          </cell>
          <cell r="G692" t="str">
            <v>Ấp Long Hạ</v>
          </cell>
        </row>
        <row r="693">
          <cell r="E693">
            <v>3063413</v>
          </cell>
          <cell r="F693" t="str">
            <v>13</v>
          </cell>
          <cell r="G693" t="str">
            <v>Ấp Long Bình</v>
          </cell>
        </row>
        <row r="694">
          <cell r="E694">
            <v>3063415</v>
          </cell>
          <cell r="F694" t="str">
            <v>15</v>
          </cell>
          <cell r="G694" t="str">
            <v>Ấp Long Thượng</v>
          </cell>
        </row>
        <row r="695">
          <cell r="E695">
            <v>3063417</v>
          </cell>
          <cell r="F695" t="str">
            <v>17</v>
          </cell>
          <cell r="G695" t="str">
            <v>Ấp Hòa Thượng</v>
          </cell>
        </row>
        <row r="696">
          <cell r="E696">
            <v>3063419</v>
          </cell>
          <cell r="F696" t="str">
            <v>19</v>
          </cell>
          <cell r="G696" t="str">
            <v>Ấp Hòa Bình</v>
          </cell>
        </row>
        <row r="697">
          <cell r="E697">
            <v>3063421</v>
          </cell>
          <cell r="F697" t="str">
            <v>21</v>
          </cell>
          <cell r="G697" t="str">
            <v>Ấp Kiến Bình 1</v>
          </cell>
        </row>
        <row r="698">
          <cell r="E698">
            <v>3063423</v>
          </cell>
          <cell r="F698" t="str">
            <v>23</v>
          </cell>
          <cell r="G698" t="str">
            <v>Ấp Kiến Bình 2</v>
          </cell>
        </row>
        <row r="699">
          <cell r="E699">
            <v>3063701</v>
          </cell>
          <cell r="F699" t="str">
            <v>01</v>
          </cell>
          <cell r="G699" t="str">
            <v>Ấp Mỹ Hòa</v>
          </cell>
        </row>
        <row r="700">
          <cell r="E700">
            <v>3063703</v>
          </cell>
          <cell r="F700" t="str">
            <v>03</v>
          </cell>
          <cell r="G700" t="str">
            <v>Ấp Mỹ Thuận</v>
          </cell>
        </row>
        <row r="701">
          <cell r="E701">
            <v>3063705</v>
          </cell>
          <cell r="F701" t="str">
            <v>05</v>
          </cell>
          <cell r="G701" t="str">
            <v>Ấp Mỹ Hội</v>
          </cell>
        </row>
        <row r="702">
          <cell r="E702">
            <v>3063707</v>
          </cell>
          <cell r="F702" t="str">
            <v>07</v>
          </cell>
          <cell r="G702" t="str">
            <v>Ấp Mỹ Hòa A</v>
          </cell>
        </row>
        <row r="703">
          <cell r="E703">
            <v>3063709</v>
          </cell>
          <cell r="F703" t="str">
            <v>09</v>
          </cell>
          <cell r="G703" t="str">
            <v>Ấp Mỹ Tân</v>
          </cell>
        </row>
        <row r="704">
          <cell r="E704">
            <v>3063711</v>
          </cell>
          <cell r="F704" t="str">
            <v>11</v>
          </cell>
          <cell r="G704" t="str">
            <v>Ấp Mỹ Hòa B</v>
          </cell>
        </row>
        <row r="705">
          <cell r="E705">
            <v>3063713</v>
          </cell>
          <cell r="F705" t="str">
            <v>13</v>
          </cell>
          <cell r="G705" t="str">
            <v>Ấp Mỹ Thành</v>
          </cell>
        </row>
        <row r="706">
          <cell r="E706">
            <v>3063715</v>
          </cell>
          <cell r="F706" t="str">
            <v>15</v>
          </cell>
          <cell r="G706" t="str">
            <v>Ấp Mỹ Thạnh</v>
          </cell>
        </row>
        <row r="707">
          <cell r="E707">
            <v>3063717</v>
          </cell>
          <cell r="F707" t="str">
            <v>17</v>
          </cell>
          <cell r="G707" t="str">
            <v>Ấp Mỹ Đức</v>
          </cell>
        </row>
        <row r="708">
          <cell r="E708">
            <v>3063719</v>
          </cell>
          <cell r="F708" t="str">
            <v>19</v>
          </cell>
          <cell r="G708" t="str">
            <v>Ấp Mỹ Phước</v>
          </cell>
        </row>
        <row r="709">
          <cell r="E709">
            <v>3064001</v>
          </cell>
          <cell r="F709" t="str">
            <v>01</v>
          </cell>
          <cell r="G709" t="str">
            <v>Ấp Long Hòa 2</v>
          </cell>
        </row>
        <row r="710">
          <cell r="E710">
            <v>3064003</v>
          </cell>
          <cell r="F710" t="str">
            <v>03</v>
          </cell>
          <cell r="G710" t="str">
            <v>Ấp Long Hòa 1</v>
          </cell>
        </row>
        <row r="711">
          <cell r="E711">
            <v>3064005</v>
          </cell>
          <cell r="F711" t="str">
            <v>05</v>
          </cell>
          <cell r="G711" t="str">
            <v>Ấp Long Bình</v>
          </cell>
        </row>
        <row r="712">
          <cell r="E712">
            <v>3064007</v>
          </cell>
          <cell r="F712" t="str">
            <v>07</v>
          </cell>
          <cell r="G712" t="str">
            <v>Ấp Long Định</v>
          </cell>
        </row>
        <row r="713">
          <cell r="E713">
            <v>3064009</v>
          </cell>
          <cell r="F713" t="str">
            <v>09</v>
          </cell>
          <cell r="G713" t="str">
            <v>Ấp Long Thuận 2</v>
          </cell>
        </row>
        <row r="714">
          <cell r="E714">
            <v>3064011</v>
          </cell>
          <cell r="F714" t="str">
            <v>11</v>
          </cell>
          <cell r="G714" t="str">
            <v>Ấp Long Thuận 1</v>
          </cell>
        </row>
        <row r="715">
          <cell r="E715">
            <v>3064301</v>
          </cell>
          <cell r="F715" t="str">
            <v>01</v>
          </cell>
          <cell r="G715" t="str">
            <v>Ấp Tấn Long</v>
          </cell>
        </row>
        <row r="716">
          <cell r="E716">
            <v>3064303</v>
          </cell>
          <cell r="F716" t="str">
            <v>03</v>
          </cell>
          <cell r="G716" t="str">
            <v>Ấp Tấn Hòa</v>
          </cell>
        </row>
        <row r="717">
          <cell r="E717">
            <v>3064305</v>
          </cell>
          <cell r="F717" t="str">
            <v>05</v>
          </cell>
          <cell r="G717" t="str">
            <v>Ấp Tấn Hưng</v>
          </cell>
        </row>
        <row r="718">
          <cell r="E718">
            <v>3064307</v>
          </cell>
          <cell r="F718" t="str">
            <v>07</v>
          </cell>
          <cell r="G718" t="str">
            <v>Ấp Tấn Lợi</v>
          </cell>
        </row>
        <row r="719">
          <cell r="E719">
            <v>3064309</v>
          </cell>
          <cell r="F719" t="str">
            <v>09</v>
          </cell>
          <cell r="G719" t="str">
            <v>Ấp Tấn Bình</v>
          </cell>
        </row>
        <row r="720">
          <cell r="E720">
            <v>3064311</v>
          </cell>
          <cell r="F720" t="str">
            <v>11</v>
          </cell>
          <cell r="G720" t="str">
            <v>Ấp Tấn Phước</v>
          </cell>
        </row>
        <row r="721">
          <cell r="E721">
            <v>3064313</v>
          </cell>
          <cell r="F721" t="str">
            <v>13</v>
          </cell>
          <cell r="G721" t="str">
            <v>Ấp Tấn Phú</v>
          </cell>
        </row>
        <row r="722">
          <cell r="E722">
            <v>3064315</v>
          </cell>
          <cell r="F722" t="str">
            <v>15</v>
          </cell>
          <cell r="G722" t="str">
            <v>Ấp Tấn Thạnh</v>
          </cell>
        </row>
        <row r="723">
          <cell r="E723">
            <v>3064317</v>
          </cell>
          <cell r="F723" t="str">
            <v>17</v>
          </cell>
          <cell r="G723" t="str">
            <v>Ấp Tấn Quới</v>
          </cell>
        </row>
        <row r="724">
          <cell r="E724">
            <v>3064319</v>
          </cell>
          <cell r="F724" t="str">
            <v>19</v>
          </cell>
          <cell r="G724" t="str">
            <v>Ấp Tấn Thuận</v>
          </cell>
        </row>
        <row r="725">
          <cell r="E725">
            <v>3064601</v>
          </cell>
          <cell r="F725" t="str">
            <v>01</v>
          </cell>
          <cell r="G725" t="str">
            <v>Ấp Long Phú 2</v>
          </cell>
        </row>
        <row r="726">
          <cell r="E726">
            <v>3064603</v>
          </cell>
          <cell r="F726" t="str">
            <v>03</v>
          </cell>
          <cell r="G726" t="str">
            <v>Ấp Long Phú 1</v>
          </cell>
        </row>
        <row r="727">
          <cell r="E727">
            <v>3064605</v>
          </cell>
          <cell r="F727" t="str">
            <v>05</v>
          </cell>
          <cell r="G727" t="str">
            <v>Ấp Long Quới 2</v>
          </cell>
        </row>
        <row r="728">
          <cell r="E728">
            <v>3064607</v>
          </cell>
          <cell r="F728" t="str">
            <v>07</v>
          </cell>
          <cell r="G728" t="str">
            <v>Ấp Long Quới 1</v>
          </cell>
        </row>
        <row r="729">
          <cell r="E729">
            <v>3064609</v>
          </cell>
          <cell r="F729" t="str">
            <v>09</v>
          </cell>
          <cell r="G729" t="str">
            <v>Ấp Long Hòa</v>
          </cell>
        </row>
        <row r="730">
          <cell r="E730">
            <v>3064611</v>
          </cell>
          <cell r="F730" t="str">
            <v>11</v>
          </cell>
          <cell r="G730" t="str">
            <v>Ấp Long Thành</v>
          </cell>
        </row>
        <row r="731">
          <cell r="E731">
            <v>3064613</v>
          </cell>
          <cell r="F731" t="str">
            <v>13</v>
          </cell>
          <cell r="G731" t="str">
            <v>Ấp Long Tân</v>
          </cell>
        </row>
        <row r="732">
          <cell r="E732">
            <v>3064615</v>
          </cell>
          <cell r="F732" t="str">
            <v>15</v>
          </cell>
          <cell r="G732" t="str">
            <v>Ấp Long Thuận</v>
          </cell>
        </row>
        <row r="733">
          <cell r="E733">
            <v>3064901</v>
          </cell>
          <cell r="F733" t="str">
            <v>01</v>
          </cell>
          <cell r="G733" t="str">
            <v>Ấp Phú Hạ 1</v>
          </cell>
        </row>
        <row r="734">
          <cell r="E734">
            <v>3064903</v>
          </cell>
          <cell r="F734" t="str">
            <v>03</v>
          </cell>
          <cell r="G734" t="str">
            <v>Ấp Phú Hạ 2</v>
          </cell>
        </row>
        <row r="735">
          <cell r="E735">
            <v>3064905</v>
          </cell>
          <cell r="F735" t="str">
            <v>05</v>
          </cell>
          <cell r="G735" t="str">
            <v>Ấp Kiến Quới 1</v>
          </cell>
        </row>
        <row r="736">
          <cell r="E736">
            <v>3064907</v>
          </cell>
          <cell r="F736" t="str">
            <v>07</v>
          </cell>
          <cell r="G736" t="str">
            <v>Ấp Kiến Quới 2</v>
          </cell>
        </row>
        <row r="737">
          <cell r="E737">
            <v>3064909</v>
          </cell>
          <cell r="F737" t="str">
            <v>09</v>
          </cell>
          <cell r="G737" t="str">
            <v>Ấp Kiến Thuận 1</v>
          </cell>
        </row>
        <row r="738">
          <cell r="E738">
            <v>3064911</v>
          </cell>
          <cell r="F738" t="str">
            <v>11</v>
          </cell>
          <cell r="G738" t="str">
            <v>Ấp Kiến Thuận 2</v>
          </cell>
        </row>
        <row r="739">
          <cell r="E739">
            <v>3064913</v>
          </cell>
          <cell r="F739" t="str">
            <v>13</v>
          </cell>
          <cell r="G739" t="str">
            <v>Ấp Kiến Hưng 1</v>
          </cell>
        </row>
        <row r="740">
          <cell r="E740">
            <v>3064915</v>
          </cell>
          <cell r="F740" t="str">
            <v>15</v>
          </cell>
          <cell r="G740" t="str">
            <v>Ấp Kiến Hưng 2</v>
          </cell>
        </row>
        <row r="741">
          <cell r="E741">
            <v>3065201</v>
          </cell>
          <cell r="F741" t="str">
            <v>01</v>
          </cell>
          <cell r="G741" t="str">
            <v>Ấp Thị</v>
          </cell>
        </row>
        <row r="742">
          <cell r="E742">
            <v>3065203</v>
          </cell>
          <cell r="F742" t="str">
            <v>03</v>
          </cell>
          <cell r="G742" t="str">
            <v>Ấp Tây Thượng</v>
          </cell>
        </row>
        <row r="743">
          <cell r="E743">
            <v>3065205</v>
          </cell>
          <cell r="F743" t="str">
            <v>05</v>
          </cell>
          <cell r="G743" t="str">
            <v>Ấp Tây Hạ</v>
          </cell>
        </row>
        <row r="744">
          <cell r="E744">
            <v>3065207</v>
          </cell>
          <cell r="F744" t="str">
            <v>07</v>
          </cell>
          <cell r="G744" t="str">
            <v>Ấp Đông Châu</v>
          </cell>
        </row>
        <row r="745">
          <cell r="E745">
            <v>3065209</v>
          </cell>
          <cell r="F745" t="str">
            <v>09</v>
          </cell>
          <cell r="G745" t="str">
            <v>Ấp Trung Châu</v>
          </cell>
        </row>
        <row r="746">
          <cell r="E746">
            <v>3065211</v>
          </cell>
          <cell r="F746" t="str">
            <v>11</v>
          </cell>
          <cell r="G746" t="str">
            <v>Ấp Đông</v>
          </cell>
        </row>
        <row r="747">
          <cell r="E747">
            <v>3065213</v>
          </cell>
          <cell r="F747" t="str">
            <v>13</v>
          </cell>
          <cell r="G747" t="str">
            <v>Ấp Trung</v>
          </cell>
        </row>
        <row r="748">
          <cell r="E748">
            <v>3065501</v>
          </cell>
          <cell r="F748" t="str">
            <v>01</v>
          </cell>
          <cell r="G748" t="str">
            <v>Ấp Mỹ Lợi</v>
          </cell>
        </row>
        <row r="749">
          <cell r="E749">
            <v>3065503</v>
          </cell>
          <cell r="F749" t="str">
            <v>03</v>
          </cell>
          <cell r="G749" t="str">
            <v>Ấp Mỹ Trung</v>
          </cell>
        </row>
        <row r="750">
          <cell r="E750">
            <v>3065505</v>
          </cell>
          <cell r="F750" t="str">
            <v>05</v>
          </cell>
          <cell r="G750" t="str">
            <v>Ấp Mỹ Long</v>
          </cell>
        </row>
        <row r="751">
          <cell r="E751">
            <v>3065507</v>
          </cell>
          <cell r="F751" t="str">
            <v>07</v>
          </cell>
          <cell r="G751" t="str">
            <v>Ấp Mỹ Thạnh</v>
          </cell>
        </row>
        <row r="752">
          <cell r="E752">
            <v>3065509</v>
          </cell>
          <cell r="F752" t="str">
            <v>09</v>
          </cell>
          <cell r="G752" t="str">
            <v>Ấp Mỹ An</v>
          </cell>
        </row>
        <row r="753">
          <cell r="E753">
            <v>3065511</v>
          </cell>
          <cell r="F753" t="str">
            <v>11</v>
          </cell>
          <cell r="G753" t="str">
            <v>Ấp Mỹ Phú</v>
          </cell>
        </row>
        <row r="754">
          <cell r="E754">
            <v>3065801</v>
          </cell>
          <cell r="F754" t="str">
            <v>01</v>
          </cell>
          <cell r="G754" t="str">
            <v>Ấp Mỹ Hòa</v>
          </cell>
        </row>
        <row r="755">
          <cell r="E755">
            <v>3065803</v>
          </cell>
          <cell r="F755" t="str">
            <v>03</v>
          </cell>
          <cell r="G755" t="str">
            <v>Ấp Mỹ Thuận</v>
          </cell>
        </row>
        <row r="756">
          <cell r="E756">
            <v>3065805</v>
          </cell>
          <cell r="F756" t="str">
            <v>05</v>
          </cell>
          <cell r="G756" t="str">
            <v>Ấp Mỹ An</v>
          </cell>
        </row>
        <row r="757">
          <cell r="E757">
            <v>3065807</v>
          </cell>
          <cell r="F757" t="str">
            <v>07</v>
          </cell>
          <cell r="G757" t="str">
            <v>Ấp Mỹ Bình</v>
          </cell>
        </row>
        <row r="758">
          <cell r="E758">
            <v>3065809</v>
          </cell>
          <cell r="F758" t="str">
            <v>09</v>
          </cell>
          <cell r="G758" t="str">
            <v>Ấp Nhơn Hiệp</v>
          </cell>
        </row>
        <row r="759">
          <cell r="E759">
            <v>3065811</v>
          </cell>
          <cell r="F759" t="str">
            <v>11</v>
          </cell>
          <cell r="G759" t="str">
            <v>Ấp Nhơn Ngãi</v>
          </cell>
        </row>
        <row r="760">
          <cell r="E760">
            <v>3065813</v>
          </cell>
          <cell r="F760" t="str">
            <v>13</v>
          </cell>
          <cell r="G760" t="str">
            <v>Ấp Nhơn An</v>
          </cell>
        </row>
        <row r="761">
          <cell r="E761">
            <v>3065815</v>
          </cell>
          <cell r="F761" t="str">
            <v>15</v>
          </cell>
          <cell r="G761" t="str">
            <v>Ấp Mỹ Thạnh</v>
          </cell>
        </row>
        <row r="762">
          <cell r="E762">
            <v>3065817</v>
          </cell>
          <cell r="F762" t="str">
            <v>17</v>
          </cell>
          <cell r="G762" t="str">
            <v>Ấp Nhơn Lợi</v>
          </cell>
        </row>
        <row r="763">
          <cell r="E763">
            <v>3065819</v>
          </cell>
          <cell r="F763" t="str">
            <v>19</v>
          </cell>
          <cell r="G763" t="str">
            <v>Ấp Nhơn Lộc</v>
          </cell>
        </row>
        <row r="764">
          <cell r="E764">
            <v>3065821</v>
          </cell>
          <cell r="F764" t="str">
            <v>21</v>
          </cell>
          <cell r="G764" t="str">
            <v>Ấp Nhơn Hòa</v>
          </cell>
        </row>
        <row r="765">
          <cell r="E765">
            <v>3066101</v>
          </cell>
          <cell r="F765" t="str">
            <v>01</v>
          </cell>
          <cell r="G765" t="str">
            <v>Ấp Long Hưng</v>
          </cell>
        </row>
        <row r="766">
          <cell r="E766">
            <v>3066103</v>
          </cell>
          <cell r="F766" t="str">
            <v>03</v>
          </cell>
          <cell r="G766" t="str">
            <v>Ấp Long Thạnh 2</v>
          </cell>
        </row>
        <row r="767">
          <cell r="E767">
            <v>3066105</v>
          </cell>
          <cell r="F767" t="str">
            <v>05</v>
          </cell>
          <cell r="G767" t="str">
            <v>Ấp Long Thạnh 1</v>
          </cell>
        </row>
        <row r="768">
          <cell r="E768">
            <v>3066107</v>
          </cell>
          <cell r="F768" t="str">
            <v>07</v>
          </cell>
          <cell r="G768" t="str">
            <v>Ấp Long Phú</v>
          </cell>
        </row>
        <row r="769">
          <cell r="E769">
            <v>3066109</v>
          </cell>
          <cell r="F769" t="str">
            <v>09</v>
          </cell>
          <cell r="G769" t="str">
            <v>Ấp Long Mỹ 2</v>
          </cell>
        </row>
        <row r="770">
          <cell r="E770">
            <v>3066111</v>
          </cell>
          <cell r="F770" t="str">
            <v>11</v>
          </cell>
          <cell r="G770" t="str">
            <v>Ấp Long Thành</v>
          </cell>
        </row>
        <row r="771">
          <cell r="E771">
            <v>3066113</v>
          </cell>
          <cell r="F771" t="str">
            <v>13</v>
          </cell>
          <cell r="G771" t="str">
            <v>Ấp Long Quới</v>
          </cell>
        </row>
        <row r="772">
          <cell r="E772">
            <v>3066115</v>
          </cell>
          <cell r="F772" t="str">
            <v>15</v>
          </cell>
          <cell r="G772" t="str">
            <v>Ấp Long Mỹ 1</v>
          </cell>
        </row>
        <row r="773">
          <cell r="E773">
            <v>3066117</v>
          </cell>
          <cell r="F773" t="str">
            <v>17</v>
          </cell>
          <cell r="G773" t="str">
            <v>Ấp Long Thuận</v>
          </cell>
        </row>
        <row r="774">
          <cell r="E774">
            <v>3066119</v>
          </cell>
          <cell r="F774" t="str">
            <v>19</v>
          </cell>
          <cell r="G774" t="str">
            <v>Ấp Long Hòa</v>
          </cell>
        </row>
        <row r="775">
          <cell r="E775">
            <v>3066401</v>
          </cell>
          <cell r="F775" t="str">
            <v>01</v>
          </cell>
          <cell r="G775" t="str">
            <v>Ấp Long Bình</v>
          </cell>
        </row>
        <row r="776">
          <cell r="E776">
            <v>3066403</v>
          </cell>
          <cell r="F776" t="str">
            <v>03</v>
          </cell>
          <cell r="G776" t="str">
            <v>Ấp Long Định</v>
          </cell>
        </row>
        <row r="777">
          <cell r="E777">
            <v>3066405</v>
          </cell>
          <cell r="F777" t="str">
            <v>05</v>
          </cell>
          <cell r="G777" t="str">
            <v>Ấp Long Hòa 1</v>
          </cell>
        </row>
        <row r="778">
          <cell r="E778">
            <v>3066407</v>
          </cell>
          <cell r="F778" t="str">
            <v>07</v>
          </cell>
          <cell r="G778" t="str">
            <v>Ấp Long Hòa 2</v>
          </cell>
        </row>
        <row r="779">
          <cell r="E779">
            <v>3066409</v>
          </cell>
          <cell r="F779" t="str">
            <v>09</v>
          </cell>
          <cell r="G779" t="str">
            <v>Ấp Long Quới</v>
          </cell>
        </row>
        <row r="780">
          <cell r="E780">
            <v>3066411</v>
          </cell>
          <cell r="F780" t="str">
            <v>11</v>
          </cell>
          <cell r="G780" t="str">
            <v>Ấp Long An</v>
          </cell>
        </row>
        <row r="781">
          <cell r="E781">
            <v>3066701</v>
          </cell>
          <cell r="F781" t="str">
            <v>01</v>
          </cell>
          <cell r="G781" t="str">
            <v>Ấp Bình Phước</v>
          </cell>
        </row>
        <row r="782">
          <cell r="E782">
            <v>3066703</v>
          </cell>
          <cell r="F782" t="str">
            <v>03</v>
          </cell>
          <cell r="G782" t="str">
            <v>Ấp Bình Trung</v>
          </cell>
        </row>
        <row r="783">
          <cell r="E783">
            <v>3066705</v>
          </cell>
          <cell r="F783" t="str">
            <v>05</v>
          </cell>
          <cell r="G783" t="str">
            <v>Ấp Bình Tấn</v>
          </cell>
        </row>
        <row r="784">
          <cell r="E784">
            <v>3066707</v>
          </cell>
          <cell r="F784" t="str">
            <v>07</v>
          </cell>
          <cell r="G784" t="str">
            <v>Ấp Bình Phú</v>
          </cell>
        </row>
        <row r="785">
          <cell r="E785">
            <v>3066709</v>
          </cell>
          <cell r="F785" t="str">
            <v>09</v>
          </cell>
          <cell r="G785" t="str">
            <v>Ấp Bình Quới</v>
          </cell>
        </row>
        <row r="786">
          <cell r="E786">
            <v>3067001</v>
          </cell>
          <cell r="F786" t="str">
            <v>01</v>
          </cell>
          <cell r="G786" t="str">
            <v>Ấp An Bình</v>
          </cell>
        </row>
        <row r="787">
          <cell r="E787">
            <v>3067003</v>
          </cell>
          <cell r="F787" t="str">
            <v>03</v>
          </cell>
          <cell r="G787" t="str">
            <v>Ấp An Khương</v>
          </cell>
        </row>
        <row r="788">
          <cell r="E788">
            <v>3067005</v>
          </cell>
          <cell r="F788" t="str">
            <v>05</v>
          </cell>
          <cell r="G788" t="str">
            <v>Ấp An Quới</v>
          </cell>
        </row>
        <row r="789">
          <cell r="E789">
            <v>3067007</v>
          </cell>
          <cell r="F789" t="str">
            <v>07</v>
          </cell>
          <cell r="G789" t="str">
            <v>Ấp An Hồng</v>
          </cell>
        </row>
        <row r="790">
          <cell r="E790">
            <v>3067009</v>
          </cell>
          <cell r="F790" t="str">
            <v>09</v>
          </cell>
          <cell r="G790" t="str">
            <v>Ấp An Phú</v>
          </cell>
        </row>
        <row r="791">
          <cell r="E791">
            <v>3067011</v>
          </cell>
          <cell r="F791" t="str">
            <v>11</v>
          </cell>
          <cell r="G791" t="str">
            <v>Ấp An Tịnh</v>
          </cell>
        </row>
        <row r="792">
          <cell r="E792">
            <v>3067013</v>
          </cell>
          <cell r="F792" t="str">
            <v>13</v>
          </cell>
          <cell r="G792" t="str">
            <v>Ấp An Lạc</v>
          </cell>
        </row>
        <row r="793">
          <cell r="E793">
            <v>3067015</v>
          </cell>
          <cell r="F793" t="str">
            <v>15</v>
          </cell>
          <cell r="G793" t="str">
            <v>Ấp An Khánh</v>
          </cell>
        </row>
        <row r="794">
          <cell r="E794">
            <v>3067017</v>
          </cell>
          <cell r="F794" t="str">
            <v>17</v>
          </cell>
          <cell r="G794" t="str">
            <v>Ấp An Long</v>
          </cell>
        </row>
        <row r="795">
          <cell r="E795">
            <v>3067019</v>
          </cell>
          <cell r="F795" t="str">
            <v>19</v>
          </cell>
          <cell r="G795" t="str">
            <v>Ấp An Thị</v>
          </cell>
        </row>
        <row r="796">
          <cell r="E796">
            <v>3067021</v>
          </cell>
          <cell r="F796" t="str">
            <v>21</v>
          </cell>
          <cell r="G796" t="str">
            <v>Ấp An Hưng</v>
          </cell>
        </row>
        <row r="797">
          <cell r="E797">
            <v>3067301</v>
          </cell>
          <cell r="F797" t="str">
            <v>01</v>
          </cell>
          <cell r="G797" t="str">
            <v>Ấp An Phú</v>
          </cell>
        </row>
        <row r="798">
          <cell r="E798">
            <v>3067303</v>
          </cell>
          <cell r="F798" t="str">
            <v>03</v>
          </cell>
          <cell r="G798" t="str">
            <v>Ấp Thị 2</v>
          </cell>
        </row>
        <row r="799">
          <cell r="E799">
            <v>3067305</v>
          </cell>
          <cell r="F799" t="str">
            <v>05</v>
          </cell>
          <cell r="G799" t="str">
            <v>Ấp Thị 1</v>
          </cell>
        </row>
        <row r="800">
          <cell r="E800">
            <v>3067307</v>
          </cell>
          <cell r="F800" t="str">
            <v>07</v>
          </cell>
          <cell r="G800" t="str">
            <v>Ấp An Ninh</v>
          </cell>
        </row>
        <row r="801">
          <cell r="E801">
            <v>3067309</v>
          </cell>
          <cell r="F801" t="str">
            <v>09</v>
          </cell>
          <cell r="G801" t="str">
            <v>Ấp An Thuận</v>
          </cell>
        </row>
        <row r="802">
          <cell r="E802">
            <v>3067311</v>
          </cell>
          <cell r="F802" t="str">
            <v>11</v>
          </cell>
          <cell r="G802" t="str">
            <v>Ấp An Khương</v>
          </cell>
        </row>
        <row r="803">
          <cell r="E803">
            <v>3067313</v>
          </cell>
          <cell r="F803">
            <v>13</v>
          </cell>
          <cell r="G803" t="str">
            <v>Ấp An Thái</v>
          </cell>
        </row>
        <row r="804">
          <cell r="E804">
            <v>3067315</v>
          </cell>
          <cell r="F804">
            <v>15</v>
          </cell>
          <cell r="G804" t="str">
            <v>Ấp An Thịnh</v>
          </cell>
        </row>
        <row r="805">
          <cell r="E805">
            <v>3067317</v>
          </cell>
          <cell r="F805">
            <v>17</v>
          </cell>
          <cell r="G805" t="str">
            <v>Ấp An Thới</v>
          </cell>
        </row>
        <row r="806">
          <cell r="E806">
            <v>3067319</v>
          </cell>
          <cell r="F806">
            <v>19</v>
          </cell>
          <cell r="G806" t="str">
            <v>Ấp An Bình</v>
          </cell>
        </row>
        <row r="807">
          <cell r="E807">
            <v>3067601</v>
          </cell>
          <cell r="F807" t="str">
            <v>01</v>
          </cell>
          <cell r="G807" t="str">
            <v>Ấp An Thái</v>
          </cell>
        </row>
        <row r="808">
          <cell r="E808">
            <v>3067603</v>
          </cell>
          <cell r="F808" t="str">
            <v>03</v>
          </cell>
          <cell r="G808" t="str">
            <v>Ấp An Thuận</v>
          </cell>
        </row>
        <row r="809">
          <cell r="E809">
            <v>3067605</v>
          </cell>
          <cell r="F809" t="str">
            <v>05</v>
          </cell>
          <cell r="G809" t="str">
            <v>Ấp An Lương</v>
          </cell>
        </row>
        <row r="810">
          <cell r="E810">
            <v>3067607</v>
          </cell>
          <cell r="F810" t="str">
            <v>07</v>
          </cell>
          <cell r="G810" t="str">
            <v>Ấp An Quới</v>
          </cell>
        </row>
        <row r="811">
          <cell r="E811">
            <v>3067609</v>
          </cell>
          <cell r="F811" t="str">
            <v>09</v>
          </cell>
          <cell r="G811" t="str">
            <v>Ấp An Bình</v>
          </cell>
        </row>
        <row r="812">
          <cell r="E812">
            <v>3067611</v>
          </cell>
          <cell r="F812" t="str">
            <v>11</v>
          </cell>
          <cell r="G812" t="str">
            <v>Ấp An Thạnh</v>
          </cell>
        </row>
        <row r="813">
          <cell r="E813">
            <v>3067901</v>
          </cell>
          <cell r="F813" t="str">
            <v>01</v>
          </cell>
          <cell r="G813" t="str">
            <v>Ấp An Mỹ</v>
          </cell>
        </row>
        <row r="814">
          <cell r="E814">
            <v>3067903</v>
          </cell>
          <cell r="F814" t="str">
            <v>03</v>
          </cell>
          <cell r="G814" t="str">
            <v>Ấp An Thạnh</v>
          </cell>
        </row>
        <row r="815">
          <cell r="E815">
            <v>3067905</v>
          </cell>
          <cell r="F815" t="str">
            <v>05</v>
          </cell>
          <cell r="G815" t="str">
            <v>Ấp Bình Thạnh 1</v>
          </cell>
        </row>
        <row r="816">
          <cell r="E816">
            <v>3067907</v>
          </cell>
          <cell r="F816" t="str">
            <v>07</v>
          </cell>
          <cell r="G816" t="str">
            <v>Ấp Bình Thạnh 2</v>
          </cell>
        </row>
        <row r="817">
          <cell r="E817">
            <v>3067909</v>
          </cell>
          <cell r="F817" t="str">
            <v>09</v>
          </cell>
          <cell r="G817" t="str">
            <v>Ấp Bình Quới</v>
          </cell>
        </row>
        <row r="818">
          <cell r="E818">
            <v>3067911</v>
          </cell>
          <cell r="F818" t="str">
            <v>11</v>
          </cell>
          <cell r="G818" t="str">
            <v>Ấp Bình Phú</v>
          </cell>
        </row>
        <row r="819">
          <cell r="E819">
            <v>3068201</v>
          </cell>
          <cell r="F819" t="str">
            <v>01</v>
          </cell>
          <cell r="G819" t="str">
            <v>Ấp Đông Sơn 1</v>
          </cell>
        </row>
        <row r="820">
          <cell r="E820">
            <v>3068203</v>
          </cell>
          <cell r="F820" t="str">
            <v>03</v>
          </cell>
          <cell r="G820" t="str">
            <v>Ấp Đông Sơn 2</v>
          </cell>
        </row>
        <row r="821">
          <cell r="E821">
            <v>3068205</v>
          </cell>
          <cell r="F821" t="str">
            <v>05</v>
          </cell>
          <cell r="G821" t="str">
            <v>Ấp Tây Sơn</v>
          </cell>
        </row>
        <row r="822">
          <cell r="E822">
            <v>3068206</v>
          </cell>
          <cell r="F822" t="str">
            <v>06</v>
          </cell>
          <cell r="G822" t="str">
            <v>Ấp Nam Sơn</v>
          </cell>
        </row>
        <row r="823">
          <cell r="E823">
            <v>3068207</v>
          </cell>
          <cell r="F823" t="str">
            <v>07</v>
          </cell>
          <cell r="G823" t="str">
            <v>Ấp Bắc Sơn</v>
          </cell>
        </row>
        <row r="824">
          <cell r="E824">
            <v>3068501</v>
          </cell>
          <cell r="F824" t="str">
            <v>01</v>
          </cell>
          <cell r="G824" t="str">
            <v>Ấp Phú Hữu</v>
          </cell>
        </row>
        <row r="825">
          <cell r="E825">
            <v>3068503</v>
          </cell>
          <cell r="F825" t="str">
            <v>03</v>
          </cell>
          <cell r="G825" t="str">
            <v>Ấp Phú Thiện</v>
          </cell>
        </row>
        <row r="826">
          <cell r="E826">
            <v>3068505</v>
          </cell>
          <cell r="F826" t="str">
            <v>05</v>
          </cell>
          <cell r="G826" t="str">
            <v>Ấp Hòa Đông</v>
          </cell>
        </row>
        <row r="827">
          <cell r="E827">
            <v>3068507</v>
          </cell>
          <cell r="F827" t="str">
            <v>07</v>
          </cell>
          <cell r="G827" t="str">
            <v>Ấp Thanh Niên</v>
          </cell>
        </row>
        <row r="828">
          <cell r="E828">
            <v>3068509</v>
          </cell>
          <cell r="F828" t="str">
            <v>09</v>
          </cell>
          <cell r="G828" t="str">
            <v>Ấp Phú An</v>
          </cell>
        </row>
        <row r="829">
          <cell r="E829">
            <v>3068801</v>
          </cell>
          <cell r="F829" t="str">
            <v>01</v>
          </cell>
          <cell r="G829" t="str">
            <v>Ấp Tân Hiệp A</v>
          </cell>
        </row>
        <row r="830">
          <cell r="E830">
            <v>3068803</v>
          </cell>
          <cell r="F830" t="str">
            <v>03</v>
          </cell>
          <cell r="G830" t="str">
            <v>Ấp Tân Hiệp B</v>
          </cell>
        </row>
        <row r="831">
          <cell r="E831">
            <v>3068805</v>
          </cell>
          <cell r="F831" t="str">
            <v>05</v>
          </cell>
          <cell r="G831" t="str">
            <v>Ấp Tân Đông</v>
          </cell>
        </row>
        <row r="832">
          <cell r="E832">
            <v>3068807</v>
          </cell>
          <cell r="F832" t="str">
            <v>07</v>
          </cell>
          <cell r="G832" t="str">
            <v>Ấp Trung Sơn</v>
          </cell>
        </row>
        <row r="833">
          <cell r="E833">
            <v>3069101</v>
          </cell>
          <cell r="F833" t="str">
            <v>01</v>
          </cell>
          <cell r="G833" t="str">
            <v>Ấp Phú Hòa</v>
          </cell>
        </row>
        <row r="834">
          <cell r="E834">
            <v>3069103</v>
          </cell>
          <cell r="F834" t="str">
            <v>03</v>
          </cell>
          <cell r="G834" t="str">
            <v>Ấp Phú Thuận</v>
          </cell>
        </row>
        <row r="835">
          <cell r="E835">
            <v>3069105</v>
          </cell>
          <cell r="F835" t="str">
            <v>05</v>
          </cell>
          <cell r="G835" t="str">
            <v>Ấp Phú Lợi</v>
          </cell>
        </row>
        <row r="836">
          <cell r="E836">
            <v>3069107</v>
          </cell>
          <cell r="F836" t="str">
            <v>07</v>
          </cell>
          <cell r="G836" t="str">
            <v>Ấp Phú Hùng</v>
          </cell>
        </row>
        <row r="837">
          <cell r="E837">
            <v>3069109</v>
          </cell>
          <cell r="F837" t="str">
            <v>09</v>
          </cell>
          <cell r="G837" t="str">
            <v>Ấp Phú Thạnh</v>
          </cell>
        </row>
        <row r="838">
          <cell r="E838">
            <v>3069201</v>
          </cell>
          <cell r="F838" t="str">
            <v>01</v>
          </cell>
          <cell r="G838" t="str">
            <v>Ấp Phú An</v>
          </cell>
        </row>
        <row r="839">
          <cell r="E839">
            <v>3069203</v>
          </cell>
          <cell r="F839" t="str">
            <v>03</v>
          </cell>
          <cell r="G839" t="str">
            <v>Ấp Phú Bình</v>
          </cell>
        </row>
        <row r="840">
          <cell r="E840">
            <v>3069205</v>
          </cell>
          <cell r="F840" t="str">
            <v>05</v>
          </cell>
          <cell r="G840" t="str">
            <v>Ấp Sơn Hiệp</v>
          </cell>
        </row>
        <row r="841">
          <cell r="E841">
            <v>3069207</v>
          </cell>
          <cell r="F841" t="str">
            <v>07</v>
          </cell>
          <cell r="G841" t="str">
            <v xml:space="preserve">Ấp Phú Hiệp </v>
          </cell>
        </row>
        <row r="842">
          <cell r="E842">
            <v>3069401</v>
          </cell>
          <cell r="F842" t="str">
            <v>01</v>
          </cell>
          <cell r="G842" t="str">
            <v>Ấp Trung Phú 1</v>
          </cell>
        </row>
        <row r="843">
          <cell r="E843">
            <v>3069403</v>
          </cell>
          <cell r="F843" t="str">
            <v>03</v>
          </cell>
          <cell r="G843" t="str">
            <v>Ấp Trung Phú 2</v>
          </cell>
        </row>
        <row r="844">
          <cell r="E844">
            <v>3069405</v>
          </cell>
          <cell r="F844" t="str">
            <v>05</v>
          </cell>
          <cell r="G844" t="str">
            <v>Ấp Trung Phú 3</v>
          </cell>
        </row>
        <row r="845">
          <cell r="E845">
            <v>3069407</v>
          </cell>
          <cell r="F845" t="str">
            <v>07</v>
          </cell>
          <cell r="G845" t="str">
            <v>Ấp Trung Phú 4</v>
          </cell>
        </row>
        <row r="846">
          <cell r="E846">
            <v>3069409</v>
          </cell>
          <cell r="F846" t="str">
            <v>09</v>
          </cell>
          <cell r="G846" t="str">
            <v>Ấp Trung Phú 5</v>
          </cell>
        </row>
        <row r="847">
          <cell r="E847">
            <v>3069411</v>
          </cell>
          <cell r="F847" t="str">
            <v>11</v>
          </cell>
          <cell r="G847" t="str">
            <v>Ấp Trung Phú 6</v>
          </cell>
        </row>
        <row r="848">
          <cell r="E848">
            <v>3069701</v>
          </cell>
          <cell r="F848" t="str">
            <v>01</v>
          </cell>
          <cell r="G848" t="str">
            <v>Ấp Vĩnh Trung</v>
          </cell>
        </row>
        <row r="849">
          <cell r="E849">
            <v>3069703</v>
          </cell>
          <cell r="F849" t="str">
            <v>03</v>
          </cell>
          <cell r="G849" t="str">
            <v>Ấp Trung Bình Tiến</v>
          </cell>
        </row>
        <row r="850">
          <cell r="E850">
            <v>3069705</v>
          </cell>
          <cell r="F850" t="str">
            <v>05</v>
          </cell>
          <cell r="G850" t="str">
            <v>Ấp Trung Bình 1</v>
          </cell>
        </row>
        <row r="851">
          <cell r="E851">
            <v>3069707</v>
          </cell>
          <cell r="F851" t="str">
            <v>07</v>
          </cell>
          <cell r="G851" t="str">
            <v>Ấp Trung Bình 2</v>
          </cell>
        </row>
        <row r="852">
          <cell r="E852">
            <v>3069709</v>
          </cell>
          <cell r="F852" t="str">
            <v>09</v>
          </cell>
          <cell r="G852" t="str">
            <v>Ấp Tây Bình</v>
          </cell>
        </row>
        <row r="853">
          <cell r="E853">
            <v>3069711</v>
          </cell>
          <cell r="F853" t="str">
            <v>11</v>
          </cell>
          <cell r="G853" t="str">
            <v>Ấp Vĩnh An</v>
          </cell>
        </row>
        <row r="854">
          <cell r="E854">
            <v>3069713</v>
          </cell>
          <cell r="F854" t="str">
            <v>13</v>
          </cell>
          <cell r="G854" t="str">
            <v>Ấp Vĩnh Tây</v>
          </cell>
        </row>
        <row r="855">
          <cell r="E855">
            <v>3070001</v>
          </cell>
          <cell r="F855" t="str">
            <v>01</v>
          </cell>
          <cell r="G855" t="str">
            <v>Ấp Kinh Đào</v>
          </cell>
        </row>
        <row r="856">
          <cell r="E856">
            <v>3070003</v>
          </cell>
          <cell r="F856" t="str">
            <v>03</v>
          </cell>
          <cell r="G856" t="str">
            <v>Ấp Phú Tây</v>
          </cell>
        </row>
        <row r="857">
          <cell r="E857">
            <v>3070005</v>
          </cell>
          <cell r="F857" t="str">
            <v>05</v>
          </cell>
          <cell r="G857" t="str">
            <v>Ấp Hòa Tây A</v>
          </cell>
        </row>
        <row r="858">
          <cell r="E858">
            <v>3070007</v>
          </cell>
          <cell r="F858" t="str">
            <v>07</v>
          </cell>
          <cell r="G858" t="str">
            <v>Ấp Hòa Tây B</v>
          </cell>
        </row>
        <row r="859">
          <cell r="E859">
            <v>3070301</v>
          </cell>
          <cell r="F859" t="str">
            <v>01</v>
          </cell>
          <cell r="G859" t="str">
            <v>Ấp Đông An</v>
          </cell>
        </row>
        <row r="860">
          <cell r="E860">
            <v>3070303</v>
          </cell>
          <cell r="F860" t="str">
            <v>03</v>
          </cell>
          <cell r="G860" t="str">
            <v>Ấp Tây Bình A</v>
          </cell>
        </row>
        <row r="861">
          <cell r="E861">
            <v>3070305</v>
          </cell>
          <cell r="F861" t="str">
            <v>05</v>
          </cell>
          <cell r="G861" t="str">
            <v>Ấp Tây Bình B</v>
          </cell>
        </row>
        <row r="862">
          <cell r="E862">
            <v>3070307</v>
          </cell>
          <cell r="F862" t="str">
            <v>07</v>
          </cell>
          <cell r="G862" t="str">
            <v>Ấp Tây Bình C</v>
          </cell>
        </row>
        <row r="863">
          <cell r="E863">
            <v>3070601</v>
          </cell>
          <cell r="F863" t="str">
            <v>01</v>
          </cell>
          <cell r="G863" t="str">
            <v>Ấp Phú Hữu</v>
          </cell>
        </row>
        <row r="864">
          <cell r="E864">
            <v>3070603</v>
          </cell>
          <cell r="F864" t="str">
            <v>03</v>
          </cell>
          <cell r="G864" t="str">
            <v>Ấp Mỹ Phú</v>
          </cell>
        </row>
        <row r="865">
          <cell r="E865">
            <v>3070605</v>
          </cell>
          <cell r="F865" t="str">
            <v>05</v>
          </cell>
          <cell r="G865" t="str">
            <v>Ấp Mỹ Thành</v>
          </cell>
        </row>
        <row r="866">
          <cell r="E866">
            <v>3070607</v>
          </cell>
          <cell r="F866" t="str">
            <v>07</v>
          </cell>
          <cell r="G866" t="str">
            <v>Ấp Mỹ Thới</v>
          </cell>
        </row>
        <row r="867">
          <cell r="E867">
            <v>3070901</v>
          </cell>
          <cell r="F867" t="str">
            <v>01</v>
          </cell>
          <cell r="G867" t="str">
            <v>Ấp Hòa Tân</v>
          </cell>
        </row>
        <row r="868">
          <cell r="E868">
            <v>3070903</v>
          </cell>
          <cell r="F868" t="str">
            <v>03</v>
          </cell>
          <cell r="G868" t="str">
            <v>Ấp Hòa Thành</v>
          </cell>
        </row>
        <row r="869">
          <cell r="E869">
            <v>3070905</v>
          </cell>
          <cell r="F869" t="str">
            <v>05</v>
          </cell>
          <cell r="G869" t="str">
            <v>Ấp Hòa Phú</v>
          </cell>
        </row>
        <row r="870">
          <cell r="E870">
            <v>3070907</v>
          </cell>
          <cell r="F870" t="str">
            <v>07</v>
          </cell>
          <cell r="G870" t="str">
            <v>Ấp Hòa Thới</v>
          </cell>
        </row>
        <row r="871">
          <cell r="E871">
            <v>3070909</v>
          </cell>
          <cell r="F871" t="str">
            <v>09</v>
          </cell>
          <cell r="G871" t="str">
            <v>Ấp Hòa Long</v>
          </cell>
        </row>
        <row r="872">
          <cell r="E872">
            <v>3071201</v>
          </cell>
          <cell r="F872" t="str">
            <v>01</v>
          </cell>
          <cell r="G872" t="str">
            <v>Ấp Tân Phú</v>
          </cell>
        </row>
        <row r="873">
          <cell r="E873">
            <v>3071203</v>
          </cell>
          <cell r="F873" t="str">
            <v>03</v>
          </cell>
          <cell r="G873" t="str">
            <v>Ấp Tân Mỹ</v>
          </cell>
        </row>
        <row r="874">
          <cell r="E874">
            <v>3071205</v>
          </cell>
          <cell r="F874" t="str">
            <v>05</v>
          </cell>
          <cell r="G874" t="str">
            <v>Ấp Tân Đông</v>
          </cell>
        </row>
        <row r="875">
          <cell r="E875">
            <v>3071501</v>
          </cell>
          <cell r="F875" t="str">
            <v>01</v>
          </cell>
          <cell r="G875" t="str">
            <v>Ấp Sơn Tân</v>
          </cell>
        </row>
        <row r="876">
          <cell r="E876">
            <v>3071503</v>
          </cell>
          <cell r="F876" t="str">
            <v>03</v>
          </cell>
          <cell r="G876" t="str">
            <v>Ấp Sơn Thành</v>
          </cell>
        </row>
        <row r="877">
          <cell r="E877">
            <v>3071505</v>
          </cell>
          <cell r="F877" t="str">
            <v>05</v>
          </cell>
          <cell r="G877" t="str">
            <v>Ấp Sơn Lập</v>
          </cell>
        </row>
        <row r="878">
          <cell r="E878">
            <v>3071507</v>
          </cell>
          <cell r="F878" t="str">
            <v>07</v>
          </cell>
          <cell r="G878" t="str">
            <v>Ấp Sơn Hòa</v>
          </cell>
        </row>
        <row r="879">
          <cell r="E879">
            <v>3071801</v>
          </cell>
          <cell r="F879" t="str">
            <v>01</v>
          </cell>
          <cell r="G879" t="str">
            <v>Ấp Vĩnh Hiệp</v>
          </cell>
        </row>
        <row r="880">
          <cell r="E880">
            <v>3071803</v>
          </cell>
          <cell r="F880" t="str">
            <v>03</v>
          </cell>
          <cell r="G880" t="str">
            <v>Ấp Vĩnh Thành</v>
          </cell>
        </row>
        <row r="881">
          <cell r="E881">
            <v>3071805</v>
          </cell>
          <cell r="F881" t="str">
            <v>05</v>
          </cell>
          <cell r="G881" t="str">
            <v>Ấp Vĩnh Thắng</v>
          </cell>
        </row>
        <row r="882">
          <cell r="E882">
            <v>3071807</v>
          </cell>
          <cell r="F882" t="str">
            <v>07</v>
          </cell>
          <cell r="G882" t="str">
            <v>Ấp Vĩnh Lợi</v>
          </cell>
        </row>
        <row r="883">
          <cell r="E883">
            <v>3072101</v>
          </cell>
          <cell r="F883" t="str">
            <v>01</v>
          </cell>
          <cell r="G883" t="str">
            <v>Ấp Tây Bình</v>
          </cell>
        </row>
        <row r="884">
          <cell r="E884">
            <v>3072103</v>
          </cell>
          <cell r="F884" t="str">
            <v>03</v>
          </cell>
          <cell r="G884" t="str">
            <v>Ấp Trung Bình</v>
          </cell>
        </row>
        <row r="885">
          <cell r="E885">
            <v>3072105</v>
          </cell>
          <cell r="F885" t="str">
            <v>05</v>
          </cell>
          <cell r="G885" t="str">
            <v>Ấp Bắc Thạnh</v>
          </cell>
        </row>
        <row r="886">
          <cell r="E886">
            <v>3072107</v>
          </cell>
          <cell r="F886" t="str">
            <v>07</v>
          </cell>
          <cell r="G886" t="str">
            <v>Ấp Mỹ Giang</v>
          </cell>
        </row>
        <row r="887">
          <cell r="E887">
            <v>3072401</v>
          </cell>
          <cell r="F887" t="str">
            <v>01</v>
          </cell>
          <cell r="G887" t="str">
            <v>Ấp Bình Thành</v>
          </cell>
        </row>
        <row r="888">
          <cell r="E888">
            <v>3072403</v>
          </cell>
          <cell r="F888" t="str">
            <v>03</v>
          </cell>
          <cell r="G888" t="str">
            <v>Ấp Nam Huề</v>
          </cell>
        </row>
        <row r="889">
          <cell r="E889">
            <v>3072405</v>
          </cell>
          <cell r="F889" t="str">
            <v>05</v>
          </cell>
          <cell r="G889" t="str">
            <v>Ấp Tây Huề</v>
          </cell>
        </row>
        <row r="890">
          <cell r="E890">
            <v>3072407</v>
          </cell>
          <cell r="F890" t="str">
            <v>07</v>
          </cell>
          <cell r="G890" t="str">
            <v>Ấp Kiên Hảo</v>
          </cell>
        </row>
        <row r="891">
          <cell r="E891">
            <v>3072701</v>
          </cell>
          <cell r="F891" t="str">
            <v>01</v>
          </cell>
          <cell r="G891" t="str">
            <v>Ấp Tân Thành</v>
          </cell>
        </row>
        <row r="892">
          <cell r="E892">
            <v>3072703</v>
          </cell>
          <cell r="F892" t="str">
            <v>03</v>
          </cell>
          <cell r="G892" t="str">
            <v>Ấp Tân Vọng</v>
          </cell>
        </row>
        <row r="893">
          <cell r="E893">
            <v>3072705</v>
          </cell>
          <cell r="F893" t="str">
            <v>05</v>
          </cell>
          <cell r="G893" t="str">
            <v>Ấp Tân Hiệp</v>
          </cell>
        </row>
        <row r="894">
          <cell r="E894">
            <v>3072707</v>
          </cell>
          <cell r="F894" t="str">
            <v>07</v>
          </cell>
          <cell r="G894" t="str">
            <v>Ấp Tân Huệ</v>
          </cell>
        </row>
      </sheetData>
      <sheetData sheetId="1">
        <row r="7">
          <cell r="B7">
            <v>883</v>
          </cell>
          <cell r="C7" t="str">
            <v>TP. LONG XUYÊN</v>
          </cell>
        </row>
        <row r="8">
          <cell r="B8">
            <v>30280</v>
          </cell>
          <cell r="C8" t="str">
            <v>Phường Mỹ Bình</v>
          </cell>
        </row>
        <row r="9">
          <cell r="B9">
            <v>30283</v>
          </cell>
          <cell r="C9" t="str">
            <v>Phường Mỹ Long</v>
          </cell>
        </row>
        <row r="10">
          <cell r="B10">
            <v>30285</v>
          </cell>
          <cell r="C10" t="str">
            <v>Phường Đông Xuyên</v>
          </cell>
        </row>
        <row r="11">
          <cell r="B11">
            <v>30286</v>
          </cell>
          <cell r="C11" t="str">
            <v>Phường Mỹ Xuyên</v>
          </cell>
        </row>
        <row r="12">
          <cell r="B12">
            <v>30289</v>
          </cell>
          <cell r="C12" t="str">
            <v>Phường Bình Đức</v>
          </cell>
        </row>
        <row r="13">
          <cell r="B13">
            <v>30292</v>
          </cell>
          <cell r="C13" t="str">
            <v>Phường Bình Khánh</v>
          </cell>
        </row>
        <row r="14">
          <cell r="B14">
            <v>30295</v>
          </cell>
          <cell r="C14" t="str">
            <v>Phường Mỹ Phước</v>
          </cell>
        </row>
        <row r="15">
          <cell r="B15">
            <v>30298</v>
          </cell>
          <cell r="C15" t="str">
            <v>Phường Mỹ Quý</v>
          </cell>
        </row>
        <row r="16">
          <cell r="B16">
            <v>30301</v>
          </cell>
          <cell r="C16" t="str">
            <v>Phường Mỹ Thới</v>
          </cell>
        </row>
        <row r="17">
          <cell r="B17">
            <v>30304</v>
          </cell>
          <cell r="C17" t="str">
            <v>Phường Mỹ Thạnh</v>
          </cell>
        </row>
        <row r="18">
          <cell r="B18">
            <v>30307</v>
          </cell>
          <cell r="C18" t="str">
            <v>Phường Mỹ Hòa</v>
          </cell>
        </row>
        <row r="19">
          <cell r="B19">
            <v>30310</v>
          </cell>
          <cell r="C19" t="str">
            <v>Xã Mỹ Khánh</v>
          </cell>
        </row>
        <row r="20">
          <cell r="B20">
            <v>30313</v>
          </cell>
          <cell r="C20" t="str">
            <v>Xã Mỹ Hòa Hưng</v>
          </cell>
        </row>
        <row r="21">
          <cell r="B21">
            <v>884</v>
          </cell>
          <cell r="C21" t="str">
            <v>THỊ XÃ CHÂU ĐỐC</v>
          </cell>
        </row>
        <row r="22">
          <cell r="B22">
            <v>30316</v>
          </cell>
          <cell r="C22" t="str">
            <v>Phường Châu Phú B</v>
          </cell>
        </row>
        <row r="23">
          <cell r="B23">
            <v>30319</v>
          </cell>
          <cell r="C23" t="str">
            <v>Phường Châu Phú A</v>
          </cell>
        </row>
        <row r="24">
          <cell r="B24">
            <v>30322</v>
          </cell>
          <cell r="C24" t="str">
            <v>Phường Vĩnh Mỹ</v>
          </cell>
        </row>
        <row r="25">
          <cell r="B25">
            <v>30325</v>
          </cell>
          <cell r="C25" t="str">
            <v>Phường Núi Sam</v>
          </cell>
        </row>
        <row r="26">
          <cell r="B26">
            <v>30328</v>
          </cell>
          <cell r="C26" t="str">
            <v>Xã Vĩnh Ngươn</v>
          </cell>
        </row>
        <row r="27">
          <cell r="B27">
            <v>30331</v>
          </cell>
          <cell r="C27" t="str">
            <v>Xã Vĩnh Tế</v>
          </cell>
        </row>
        <row r="28">
          <cell r="B28">
            <v>30334</v>
          </cell>
          <cell r="C28" t="str">
            <v>Xã Vĩnh Châu</v>
          </cell>
        </row>
        <row r="29">
          <cell r="B29">
            <v>886</v>
          </cell>
          <cell r="C29" t="str">
            <v>HUYỆN AN PHÚ</v>
          </cell>
        </row>
        <row r="30">
          <cell r="B30">
            <v>30337</v>
          </cell>
          <cell r="C30" t="str">
            <v>Thị trấn An Phú</v>
          </cell>
        </row>
        <row r="31">
          <cell r="B31">
            <v>30341</v>
          </cell>
          <cell r="C31" t="str">
            <v>Thị trấn Long Bình</v>
          </cell>
        </row>
        <row r="32">
          <cell r="B32">
            <v>30340</v>
          </cell>
          <cell r="C32" t="str">
            <v>Xã Khánh An</v>
          </cell>
        </row>
        <row r="33">
          <cell r="B33">
            <v>30343</v>
          </cell>
          <cell r="C33" t="str">
            <v>Xã Khánh Bình</v>
          </cell>
        </row>
        <row r="34">
          <cell r="B34">
            <v>30346</v>
          </cell>
          <cell r="C34" t="str">
            <v>Xã Quốc Thái</v>
          </cell>
        </row>
        <row r="35">
          <cell r="B35">
            <v>30349</v>
          </cell>
          <cell r="C35" t="str">
            <v>Xã Nhơn Hội</v>
          </cell>
        </row>
        <row r="36">
          <cell r="B36">
            <v>30352</v>
          </cell>
          <cell r="C36" t="str">
            <v>Xã Phú Hữu</v>
          </cell>
        </row>
        <row r="37">
          <cell r="B37">
            <v>30355</v>
          </cell>
          <cell r="C37" t="str">
            <v>Xã Phú Hội</v>
          </cell>
        </row>
        <row r="38">
          <cell r="B38">
            <v>30358</v>
          </cell>
          <cell r="C38" t="str">
            <v>Xã Phước Hưng</v>
          </cell>
        </row>
        <row r="39">
          <cell r="B39">
            <v>30361</v>
          </cell>
          <cell r="C39" t="str">
            <v>Xã Vĩnh Lộc</v>
          </cell>
        </row>
        <row r="40">
          <cell r="B40">
            <v>30364</v>
          </cell>
          <cell r="C40" t="str">
            <v>Xã Vĩnh Hậu</v>
          </cell>
        </row>
        <row r="41">
          <cell r="B41">
            <v>30367</v>
          </cell>
          <cell r="C41" t="str">
            <v>Xã Vĩnh Trường</v>
          </cell>
        </row>
        <row r="42">
          <cell r="B42">
            <v>30370</v>
          </cell>
          <cell r="C42" t="str">
            <v>Xã Vĩnh Hội Đông</v>
          </cell>
        </row>
        <row r="43">
          <cell r="B43">
            <v>30373</v>
          </cell>
          <cell r="C43" t="str">
            <v>Xã Đa Phước</v>
          </cell>
        </row>
        <row r="44">
          <cell r="B44">
            <v>887</v>
          </cell>
          <cell r="C44" t="str">
            <v>THỊ XÃ TÂN CHÂU</v>
          </cell>
        </row>
        <row r="45">
          <cell r="B45">
            <v>30376</v>
          </cell>
          <cell r="C45" t="str">
            <v>Phường Long Thạnh</v>
          </cell>
        </row>
        <row r="46">
          <cell r="B46">
            <v>30377</v>
          </cell>
          <cell r="C46" t="str">
            <v>Phường Long Hưng</v>
          </cell>
        </row>
        <row r="47">
          <cell r="B47">
            <v>30378</v>
          </cell>
          <cell r="C47" t="str">
            <v>Phường Long Châu</v>
          </cell>
        </row>
        <row r="48">
          <cell r="B48">
            <v>30394</v>
          </cell>
          <cell r="C48" t="str">
            <v>Phường Long Phú</v>
          </cell>
        </row>
        <row r="49">
          <cell r="B49">
            <v>30412</v>
          </cell>
          <cell r="C49" t="str">
            <v>Phường Long Sơn</v>
          </cell>
        </row>
        <row r="50">
          <cell r="B50">
            <v>30379</v>
          </cell>
          <cell r="C50" t="str">
            <v>Xã Phú Lộc</v>
          </cell>
        </row>
        <row r="51">
          <cell r="B51">
            <v>30382</v>
          </cell>
          <cell r="C51" t="str">
            <v>Xã Vĩnh Xương</v>
          </cell>
        </row>
        <row r="52">
          <cell r="B52">
            <v>30385</v>
          </cell>
          <cell r="C52" t="str">
            <v>Xã Vĩnh Hòa</v>
          </cell>
        </row>
        <row r="53">
          <cell r="B53">
            <v>30387</v>
          </cell>
          <cell r="C53" t="str">
            <v>Xã Tân Thạnh</v>
          </cell>
        </row>
        <row r="54">
          <cell r="B54">
            <v>30388</v>
          </cell>
          <cell r="C54" t="str">
            <v>Xã Tân An</v>
          </cell>
        </row>
        <row r="55">
          <cell r="B55">
            <v>30391</v>
          </cell>
          <cell r="C55" t="str">
            <v>Xã Long An</v>
          </cell>
        </row>
        <row r="56">
          <cell r="B56">
            <v>30397</v>
          </cell>
          <cell r="C56" t="str">
            <v>Xã Châu Phong</v>
          </cell>
        </row>
        <row r="57">
          <cell r="B57">
            <v>30400</v>
          </cell>
          <cell r="C57" t="str">
            <v>Xã Phú Vĩnh</v>
          </cell>
        </row>
        <row r="58">
          <cell r="B58">
            <v>30403</v>
          </cell>
          <cell r="C58" t="str">
            <v>Xã Lê Chánh</v>
          </cell>
        </row>
        <row r="59">
          <cell r="B59">
            <v>888</v>
          </cell>
          <cell r="C59" t="str">
            <v>HUYỆN PHÚ TÂN</v>
          </cell>
        </row>
        <row r="60">
          <cell r="B60">
            <v>30406</v>
          </cell>
          <cell r="C60" t="str">
            <v>Thị trấn Phú Mỹ</v>
          </cell>
        </row>
        <row r="61">
          <cell r="B61">
            <v>30409</v>
          </cell>
          <cell r="C61" t="str">
            <v>Thị trấn Chợ Vàm</v>
          </cell>
        </row>
        <row r="62">
          <cell r="B62">
            <v>30415</v>
          </cell>
          <cell r="C62" t="str">
            <v>Xã Long Hòa</v>
          </cell>
        </row>
        <row r="63">
          <cell r="B63">
            <v>30418</v>
          </cell>
          <cell r="C63" t="str">
            <v>Xã Phú Long</v>
          </cell>
        </row>
        <row r="64">
          <cell r="B64">
            <v>30421</v>
          </cell>
          <cell r="C64" t="str">
            <v>Xã Phú Lâm</v>
          </cell>
        </row>
        <row r="65">
          <cell r="B65">
            <v>30424</v>
          </cell>
          <cell r="C65" t="str">
            <v>Xã Phú Hiệp</v>
          </cell>
        </row>
        <row r="66">
          <cell r="B66">
            <v>30427</v>
          </cell>
          <cell r="C66" t="str">
            <v>Xã Phú Thạnh</v>
          </cell>
        </row>
        <row r="67">
          <cell r="B67">
            <v>30430</v>
          </cell>
          <cell r="C67" t="str">
            <v>Xã Hòa Lạc</v>
          </cell>
        </row>
        <row r="68">
          <cell r="B68">
            <v>30433</v>
          </cell>
          <cell r="C68" t="str">
            <v>Xã Phú Thành</v>
          </cell>
        </row>
        <row r="69">
          <cell r="B69">
            <v>30436</v>
          </cell>
          <cell r="C69" t="str">
            <v>Xã Phú An</v>
          </cell>
        </row>
        <row r="70">
          <cell r="B70">
            <v>30439</v>
          </cell>
          <cell r="C70" t="str">
            <v>Xã Phú Xuân</v>
          </cell>
        </row>
        <row r="71">
          <cell r="B71">
            <v>30442</v>
          </cell>
          <cell r="C71" t="str">
            <v>Xã Hiệp Xương</v>
          </cell>
        </row>
        <row r="72">
          <cell r="B72">
            <v>30445</v>
          </cell>
          <cell r="C72" t="str">
            <v>Xã Phú Bình</v>
          </cell>
        </row>
        <row r="73">
          <cell r="B73">
            <v>30448</v>
          </cell>
          <cell r="C73" t="str">
            <v>Xã Phú Thọ</v>
          </cell>
        </row>
        <row r="74">
          <cell r="B74">
            <v>30451</v>
          </cell>
          <cell r="C74" t="str">
            <v>Xã Phú Hưng</v>
          </cell>
        </row>
        <row r="75">
          <cell r="B75">
            <v>30454</v>
          </cell>
          <cell r="C75" t="str">
            <v>Xã Bình Thạnh Đông</v>
          </cell>
        </row>
        <row r="76">
          <cell r="B76">
            <v>30457</v>
          </cell>
          <cell r="C76" t="str">
            <v>Xã Tân Hòa</v>
          </cell>
        </row>
        <row r="77">
          <cell r="B77">
            <v>30460</v>
          </cell>
          <cell r="C77" t="str">
            <v>Xã Tân Trung</v>
          </cell>
        </row>
        <row r="78">
          <cell r="B78">
            <v>889</v>
          </cell>
          <cell r="C78" t="str">
            <v>HUYỆN CHÂU PHÚ</v>
          </cell>
        </row>
        <row r="79">
          <cell r="B79">
            <v>30463</v>
          </cell>
          <cell r="C79" t="str">
            <v>Thị trấn Cái Dầu</v>
          </cell>
        </row>
        <row r="80">
          <cell r="B80">
            <v>30466</v>
          </cell>
          <cell r="C80" t="str">
            <v>Xã Khánh Hòa</v>
          </cell>
        </row>
        <row r="81">
          <cell r="B81">
            <v>30469</v>
          </cell>
          <cell r="C81" t="str">
            <v>Xã Mỹ Đức</v>
          </cell>
        </row>
        <row r="82">
          <cell r="B82">
            <v>30472</v>
          </cell>
          <cell r="C82" t="str">
            <v>Xã Mỹ Phú</v>
          </cell>
        </row>
        <row r="83">
          <cell r="B83">
            <v>30475</v>
          </cell>
          <cell r="C83" t="str">
            <v>Xã Ô Long Vỹ</v>
          </cell>
        </row>
        <row r="84">
          <cell r="B84">
            <v>30478</v>
          </cell>
          <cell r="C84" t="str">
            <v>Xã Vĩnh Thạnh Trung</v>
          </cell>
        </row>
        <row r="85">
          <cell r="B85">
            <v>30481</v>
          </cell>
          <cell r="C85" t="str">
            <v>Xã Thạnh Mỹ Tây</v>
          </cell>
        </row>
        <row r="86">
          <cell r="B86">
            <v>30484</v>
          </cell>
          <cell r="C86" t="str">
            <v>Xã Bình Long</v>
          </cell>
        </row>
        <row r="87">
          <cell r="B87">
            <v>30487</v>
          </cell>
          <cell r="C87" t="str">
            <v>Xã Bình Mỹ</v>
          </cell>
        </row>
        <row r="88">
          <cell r="B88">
            <v>30490</v>
          </cell>
          <cell r="C88" t="str">
            <v>Xã Bình Thuỷ</v>
          </cell>
        </row>
        <row r="89">
          <cell r="B89">
            <v>30493</v>
          </cell>
          <cell r="C89" t="str">
            <v>Xã Đào Hữu Cảnh</v>
          </cell>
        </row>
        <row r="90">
          <cell r="B90">
            <v>30496</v>
          </cell>
          <cell r="C90" t="str">
            <v>Xã Bình Phú</v>
          </cell>
        </row>
        <row r="91">
          <cell r="B91">
            <v>30499</v>
          </cell>
          <cell r="C91" t="str">
            <v>Xã Bình Chánh</v>
          </cell>
        </row>
        <row r="92">
          <cell r="B92">
            <v>890</v>
          </cell>
          <cell r="C92" t="str">
            <v>HUYỆN TỊNH BIÊN</v>
          </cell>
        </row>
        <row r="93">
          <cell r="B93">
            <v>30502</v>
          </cell>
          <cell r="C93" t="str">
            <v>Thị trấn Nhà Bàng</v>
          </cell>
        </row>
        <row r="94">
          <cell r="B94">
            <v>30505</v>
          </cell>
          <cell r="C94" t="str">
            <v>Thị trấn Chi Lăng</v>
          </cell>
        </row>
        <row r="95">
          <cell r="B95">
            <v>30520</v>
          </cell>
          <cell r="C95" t="str">
            <v>Thị trấn Tịnh Biên</v>
          </cell>
        </row>
        <row r="96">
          <cell r="B96">
            <v>30508</v>
          </cell>
          <cell r="C96" t="str">
            <v>Xã Núi Voi</v>
          </cell>
        </row>
        <row r="97">
          <cell r="B97">
            <v>30511</v>
          </cell>
          <cell r="C97" t="str">
            <v>Xã Nhơn Hưng</v>
          </cell>
        </row>
        <row r="98">
          <cell r="B98">
            <v>30514</v>
          </cell>
          <cell r="C98" t="str">
            <v>Xã An Phú</v>
          </cell>
        </row>
        <row r="99">
          <cell r="B99">
            <v>30517</v>
          </cell>
          <cell r="C99" t="str">
            <v>Xã Thới Sơn</v>
          </cell>
        </row>
        <row r="100">
          <cell r="B100">
            <v>30523</v>
          </cell>
          <cell r="C100" t="str">
            <v>Xã Văn Giáo</v>
          </cell>
        </row>
        <row r="101">
          <cell r="B101">
            <v>30526</v>
          </cell>
          <cell r="C101" t="str">
            <v>Xã An Cư</v>
          </cell>
        </row>
        <row r="102">
          <cell r="B102">
            <v>30529</v>
          </cell>
          <cell r="C102" t="str">
            <v>Xã An Nông</v>
          </cell>
        </row>
        <row r="103">
          <cell r="B103">
            <v>30532</v>
          </cell>
          <cell r="C103" t="str">
            <v>Xã Vĩnh Trung</v>
          </cell>
        </row>
        <row r="104">
          <cell r="B104">
            <v>30535</v>
          </cell>
          <cell r="C104" t="str">
            <v>Xã Tân Lợi</v>
          </cell>
        </row>
        <row r="105">
          <cell r="B105">
            <v>30538</v>
          </cell>
          <cell r="C105" t="str">
            <v>Xã An Hảo</v>
          </cell>
        </row>
        <row r="106">
          <cell r="B106">
            <v>30541</v>
          </cell>
          <cell r="C106" t="str">
            <v>Xã Tân Lập</v>
          </cell>
        </row>
        <row r="107">
          <cell r="B107">
            <v>891</v>
          </cell>
          <cell r="C107" t="str">
            <v>HUYỆN TRI TÔN</v>
          </cell>
        </row>
        <row r="108">
          <cell r="B108">
            <v>30544</v>
          </cell>
          <cell r="C108" t="str">
            <v>Thị trấn Tri Tôn</v>
          </cell>
        </row>
        <row r="109">
          <cell r="B109">
            <v>30547</v>
          </cell>
          <cell r="C109" t="str">
            <v>Thị trấn Ba Chúc</v>
          </cell>
        </row>
        <row r="110">
          <cell r="B110">
            <v>30550</v>
          </cell>
          <cell r="C110" t="str">
            <v>Xã Lạc Quới</v>
          </cell>
        </row>
        <row r="111">
          <cell r="B111">
            <v>30553</v>
          </cell>
          <cell r="C111" t="str">
            <v>Xã Lê Trì</v>
          </cell>
        </row>
        <row r="112">
          <cell r="B112">
            <v>30556</v>
          </cell>
          <cell r="C112" t="str">
            <v>Xã Vĩnh Gia</v>
          </cell>
        </row>
        <row r="113">
          <cell r="B113">
            <v>30559</v>
          </cell>
          <cell r="C113" t="str">
            <v>Xã Vĩnh Phước</v>
          </cell>
        </row>
        <row r="114">
          <cell r="B114">
            <v>30562</v>
          </cell>
          <cell r="C114" t="str">
            <v>Xã Châu Lăng</v>
          </cell>
        </row>
        <row r="115">
          <cell r="B115">
            <v>30565</v>
          </cell>
          <cell r="C115" t="str">
            <v>Xã Lương Phi</v>
          </cell>
        </row>
        <row r="116">
          <cell r="B116">
            <v>30568</v>
          </cell>
          <cell r="C116" t="str">
            <v>Xã Lương An Trà</v>
          </cell>
        </row>
        <row r="117">
          <cell r="B117">
            <v>30571</v>
          </cell>
          <cell r="C117" t="str">
            <v>Xã Tà Đảnh</v>
          </cell>
        </row>
        <row r="118">
          <cell r="B118">
            <v>30574</v>
          </cell>
          <cell r="C118" t="str">
            <v>Xã Núi Tô</v>
          </cell>
        </row>
        <row r="119">
          <cell r="B119">
            <v>30577</v>
          </cell>
          <cell r="C119" t="str">
            <v>Xã An Tức</v>
          </cell>
        </row>
        <row r="120">
          <cell r="B120">
            <v>30580</v>
          </cell>
          <cell r="C120" t="str">
            <v>Xã Cô Tô</v>
          </cell>
        </row>
        <row r="121">
          <cell r="B121">
            <v>30583</v>
          </cell>
          <cell r="C121" t="str">
            <v>Xã Tân Tuyến</v>
          </cell>
        </row>
        <row r="122">
          <cell r="B122">
            <v>30586</v>
          </cell>
          <cell r="C122" t="str">
            <v>Xã Ô Lâm</v>
          </cell>
        </row>
        <row r="123">
          <cell r="B123">
            <v>892</v>
          </cell>
          <cell r="C123" t="str">
            <v>HUYỆN CHÂU THÀNH</v>
          </cell>
        </row>
        <row r="124">
          <cell r="B124">
            <v>30589</v>
          </cell>
          <cell r="C124" t="str">
            <v>Thị trấn An Châu</v>
          </cell>
        </row>
        <row r="125">
          <cell r="B125">
            <v>30592</v>
          </cell>
          <cell r="C125" t="str">
            <v>Xã An Hòa</v>
          </cell>
        </row>
        <row r="126">
          <cell r="B126">
            <v>30595</v>
          </cell>
          <cell r="C126" t="str">
            <v>Xã Cần Đăng</v>
          </cell>
        </row>
        <row r="127">
          <cell r="B127">
            <v>30598</v>
          </cell>
          <cell r="C127" t="str">
            <v>Xã Vĩnh Hanh</v>
          </cell>
        </row>
        <row r="128">
          <cell r="B128">
            <v>30601</v>
          </cell>
          <cell r="C128" t="str">
            <v>Xã Bình Thạnh</v>
          </cell>
        </row>
        <row r="129">
          <cell r="B129">
            <v>30604</v>
          </cell>
          <cell r="C129" t="str">
            <v>Xã Vĩnh Bình</v>
          </cell>
        </row>
        <row r="130">
          <cell r="B130">
            <v>30607</v>
          </cell>
          <cell r="C130" t="str">
            <v>Xã Bình Hòa</v>
          </cell>
        </row>
        <row r="131">
          <cell r="B131">
            <v>30610</v>
          </cell>
          <cell r="C131" t="str">
            <v>Xã Vĩnh An</v>
          </cell>
        </row>
        <row r="132">
          <cell r="B132">
            <v>30613</v>
          </cell>
          <cell r="C132" t="str">
            <v>Xã Hòa Bình Thạnh</v>
          </cell>
        </row>
        <row r="133">
          <cell r="B133">
            <v>30616</v>
          </cell>
          <cell r="C133" t="str">
            <v>Xã Vĩnh Lợi</v>
          </cell>
        </row>
        <row r="134">
          <cell r="B134">
            <v>30619</v>
          </cell>
          <cell r="C134" t="str">
            <v>Xã Vĩnh Nhuận</v>
          </cell>
        </row>
        <row r="135">
          <cell r="B135">
            <v>30622</v>
          </cell>
          <cell r="C135" t="str">
            <v>Xã Tân Phú</v>
          </cell>
        </row>
        <row r="136">
          <cell r="B136">
            <v>30625</v>
          </cell>
          <cell r="C136" t="str">
            <v>Xã Vĩnh Thành</v>
          </cell>
        </row>
        <row r="137">
          <cell r="B137">
            <v>893</v>
          </cell>
          <cell r="C137" t="str">
            <v>HUYỆN CHỢ MỚI</v>
          </cell>
        </row>
        <row r="138">
          <cell r="B138">
            <v>30628</v>
          </cell>
          <cell r="C138" t="str">
            <v>Thị trấn Chợ Mới</v>
          </cell>
        </row>
        <row r="139">
          <cell r="B139">
            <v>30631</v>
          </cell>
          <cell r="C139" t="str">
            <v>Thị trấn Mỹ Luông</v>
          </cell>
        </row>
        <row r="140">
          <cell r="B140">
            <v>30634</v>
          </cell>
          <cell r="C140" t="str">
            <v>xã Kiến An</v>
          </cell>
        </row>
        <row r="141">
          <cell r="B141">
            <v>30637</v>
          </cell>
          <cell r="C141" t="str">
            <v>Xã Mỹ Hội Đông</v>
          </cell>
        </row>
        <row r="142">
          <cell r="B142">
            <v>30640</v>
          </cell>
          <cell r="C142" t="str">
            <v>Xã Long Điền A</v>
          </cell>
        </row>
        <row r="143">
          <cell r="B143">
            <v>30643</v>
          </cell>
          <cell r="C143" t="str">
            <v>Xã Tấn Mỹ</v>
          </cell>
        </row>
        <row r="144">
          <cell r="B144">
            <v>30646</v>
          </cell>
          <cell r="C144" t="str">
            <v>Xã Long Điền B</v>
          </cell>
        </row>
        <row r="145">
          <cell r="B145">
            <v>30649</v>
          </cell>
          <cell r="C145" t="str">
            <v>Xã Kiến Thành</v>
          </cell>
        </row>
        <row r="146">
          <cell r="B146">
            <v>30652</v>
          </cell>
          <cell r="C146" t="str">
            <v>Xã Mỹ Hiệp</v>
          </cell>
        </row>
        <row r="147">
          <cell r="B147">
            <v>30655</v>
          </cell>
          <cell r="C147" t="str">
            <v>Xã Mỹ An</v>
          </cell>
        </row>
        <row r="148">
          <cell r="B148">
            <v>30658</v>
          </cell>
          <cell r="C148" t="str">
            <v>Xã Nhơn Mỹ</v>
          </cell>
        </row>
        <row r="149">
          <cell r="B149">
            <v>30661</v>
          </cell>
          <cell r="C149" t="str">
            <v>Xã Long Giang</v>
          </cell>
        </row>
        <row r="150">
          <cell r="B150">
            <v>30664</v>
          </cell>
          <cell r="C150" t="str">
            <v>Xã Long Kiến</v>
          </cell>
        </row>
        <row r="151">
          <cell r="B151">
            <v>30667</v>
          </cell>
          <cell r="C151" t="str">
            <v>Xã Bình Phước Xuân</v>
          </cell>
        </row>
        <row r="152">
          <cell r="B152">
            <v>30670</v>
          </cell>
          <cell r="C152" t="str">
            <v>Xã An Thạnh Trung</v>
          </cell>
        </row>
        <row r="153">
          <cell r="B153">
            <v>30673</v>
          </cell>
          <cell r="C153" t="str">
            <v>Xã Hội An</v>
          </cell>
        </row>
        <row r="154">
          <cell r="B154">
            <v>30676</v>
          </cell>
          <cell r="C154" t="str">
            <v>Xã Hòa Bình</v>
          </cell>
        </row>
        <row r="155">
          <cell r="B155">
            <v>30679</v>
          </cell>
          <cell r="C155" t="str">
            <v>Xã Hòa An</v>
          </cell>
        </row>
        <row r="156">
          <cell r="B156">
            <v>894</v>
          </cell>
          <cell r="C156" t="str">
            <v>HUYỆN THOẠI SƠN</v>
          </cell>
        </row>
        <row r="157">
          <cell r="B157">
            <v>30682</v>
          </cell>
          <cell r="C157" t="str">
            <v>Thị trấn Núi Sập</v>
          </cell>
        </row>
        <row r="158">
          <cell r="B158">
            <v>30685</v>
          </cell>
          <cell r="C158" t="str">
            <v>Thị trấn Phú Hòa</v>
          </cell>
        </row>
        <row r="159">
          <cell r="B159">
            <v>30688</v>
          </cell>
          <cell r="C159" t="str">
            <v>Thị trấn óc Eo</v>
          </cell>
        </row>
        <row r="160">
          <cell r="B160">
            <v>30691</v>
          </cell>
          <cell r="C160" t="str">
            <v>Xã Tây Phú</v>
          </cell>
        </row>
        <row r="161">
          <cell r="B161">
            <v>30692</v>
          </cell>
          <cell r="C161" t="str">
            <v>Xã An Bình</v>
          </cell>
        </row>
        <row r="162">
          <cell r="B162">
            <v>30694</v>
          </cell>
          <cell r="C162" t="str">
            <v>Xã Vĩnh Phú</v>
          </cell>
        </row>
        <row r="163">
          <cell r="B163">
            <v>30697</v>
          </cell>
          <cell r="C163" t="str">
            <v>Xã Vĩnh Trạch</v>
          </cell>
        </row>
        <row r="164">
          <cell r="B164">
            <v>30700</v>
          </cell>
          <cell r="C164" t="str">
            <v>Xã Phú Thuận</v>
          </cell>
        </row>
        <row r="165">
          <cell r="B165">
            <v>30703</v>
          </cell>
          <cell r="C165" t="str">
            <v>Xã Vĩnh Chánh</v>
          </cell>
        </row>
        <row r="166">
          <cell r="B166">
            <v>30706</v>
          </cell>
          <cell r="C166" t="str">
            <v>Xã Định Mỹ</v>
          </cell>
        </row>
        <row r="167">
          <cell r="B167">
            <v>30709</v>
          </cell>
          <cell r="C167" t="str">
            <v>Xã Định Thành</v>
          </cell>
        </row>
        <row r="168">
          <cell r="B168">
            <v>30712</v>
          </cell>
          <cell r="C168" t="str">
            <v>Xã Mỹ Phú Đông</v>
          </cell>
        </row>
        <row r="169">
          <cell r="B169">
            <v>30715</v>
          </cell>
          <cell r="C169" t="str">
            <v>Xã Vọng Đông</v>
          </cell>
        </row>
        <row r="170">
          <cell r="B170">
            <v>30718</v>
          </cell>
          <cell r="C170" t="str">
            <v>Xã Vĩnh Khánh</v>
          </cell>
        </row>
        <row r="171">
          <cell r="B171">
            <v>30721</v>
          </cell>
          <cell r="C171" t="str">
            <v>Xã Thoại Giang</v>
          </cell>
        </row>
        <row r="172">
          <cell r="B172">
            <v>30724</v>
          </cell>
          <cell r="C172" t="str">
            <v>Xã Bình Thành</v>
          </cell>
        </row>
        <row r="173">
          <cell r="B173">
            <v>30727</v>
          </cell>
          <cell r="C173" t="str">
            <v>Xã Vọng Thê</v>
          </cell>
        </row>
      </sheetData>
      <sheetData sheetId="2">
        <row r="8">
          <cell r="B8">
            <v>883</v>
          </cell>
          <cell r="C8" t="str">
            <v xml:space="preserve">Thành phố Long Xuyên </v>
          </cell>
        </row>
        <row r="9">
          <cell r="B9">
            <v>884</v>
          </cell>
          <cell r="C9" t="str">
            <v xml:space="preserve">Thành phố Châu Đốc </v>
          </cell>
        </row>
        <row r="10">
          <cell r="B10">
            <v>886</v>
          </cell>
          <cell r="C10" t="str">
            <v xml:space="preserve">Huyện An Phú </v>
          </cell>
        </row>
        <row r="11">
          <cell r="B11">
            <v>887</v>
          </cell>
          <cell r="C11" t="str">
            <v xml:space="preserve">Thị xã Tân Châu </v>
          </cell>
        </row>
        <row r="12">
          <cell r="B12">
            <v>888</v>
          </cell>
          <cell r="C12" t="str">
            <v xml:space="preserve">Huyện Phú Tân </v>
          </cell>
        </row>
        <row r="13">
          <cell r="B13">
            <v>889</v>
          </cell>
          <cell r="C13" t="str">
            <v xml:space="preserve">Huyện Châu Phú </v>
          </cell>
        </row>
        <row r="14">
          <cell r="B14">
            <v>890</v>
          </cell>
          <cell r="C14" t="str">
            <v xml:space="preserve">Huyện Tịnh Biên </v>
          </cell>
        </row>
        <row r="15">
          <cell r="B15">
            <v>891</v>
          </cell>
          <cell r="C15" t="str">
            <v xml:space="preserve">Huyện Tri Tôn </v>
          </cell>
        </row>
        <row r="16">
          <cell r="B16">
            <v>892</v>
          </cell>
          <cell r="C16" t="str">
            <v xml:space="preserve">Huyện Châu Thành </v>
          </cell>
        </row>
        <row r="17">
          <cell r="B17">
            <v>893</v>
          </cell>
          <cell r="C17" t="str">
            <v xml:space="preserve">Huyện Chợ Mới </v>
          </cell>
        </row>
        <row r="18">
          <cell r="B18">
            <v>894</v>
          </cell>
          <cell r="C18" t="str">
            <v xml:space="preserve">Huyện Thoại Sơn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552"/>
  <sheetViews>
    <sheetView tabSelected="1" topLeftCell="D1" zoomScale="166" zoomScaleNormal="166" workbookViewId="0">
      <selection activeCell="D1" sqref="D1:N1"/>
    </sheetView>
  </sheetViews>
  <sheetFormatPr defaultRowHeight="11.25" x14ac:dyDescent="0.2"/>
  <cols>
    <col min="1" max="1" width="5.140625" style="1" hidden="1" customWidth="1"/>
    <col min="2" max="2" width="16.7109375" style="1" hidden="1" customWidth="1"/>
    <col min="3" max="3" width="5.28515625" style="1" hidden="1" customWidth="1"/>
    <col min="4" max="4" width="4" style="1" customWidth="1"/>
    <col min="5" max="5" width="17.42578125" style="1" customWidth="1"/>
    <col min="6" max="6" width="4" style="1" hidden="1" customWidth="1"/>
    <col min="7" max="7" width="7" style="1" hidden="1" customWidth="1"/>
    <col min="8" max="8" width="14.85546875" style="1" customWidth="1"/>
    <col min="9" max="9" width="3.5703125" style="1" hidden="1" customWidth="1"/>
    <col min="10" max="10" width="20.85546875" style="1" customWidth="1"/>
    <col min="11" max="11" width="9.28515625" style="1" hidden="1" customWidth="1"/>
    <col min="12" max="12" width="12.28515625" style="1" customWidth="1"/>
    <col min="13" max="13" width="9.28515625" style="1" hidden="1" customWidth="1"/>
    <col min="14" max="14" width="16.28515625" style="1" bestFit="1" customWidth="1"/>
    <col min="15" max="15" width="9.28515625" style="1" hidden="1" customWidth="1"/>
    <col min="16" max="16" width="12.42578125" style="1" hidden="1" customWidth="1"/>
    <col min="17" max="17" width="8.28515625" style="1" hidden="1" customWidth="1"/>
    <col min="18" max="18" width="9.5703125" style="1" hidden="1" customWidth="1"/>
    <col min="19" max="19" width="9.28515625" style="1" hidden="1" customWidth="1"/>
    <col min="20" max="20" width="9.5703125" style="1" hidden="1" customWidth="1"/>
    <col min="21" max="27" width="9.28515625" style="1" hidden="1" customWidth="1"/>
    <col min="28" max="28" width="11.85546875" style="1" hidden="1" customWidth="1"/>
    <col min="29" max="29" width="9.28515625" style="1" hidden="1" customWidth="1"/>
    <col min="30" max="30" width="9.5703125" style="1" hidden="1" customWidth="1"/>
    <col min="31" max="33" width="9.28515625" style="1" hidden="1" customWidth="1"/>
    <col min="34" max="34" width="10.7109375" style="1" hidden="1" customWidth="1"/>
    <col min="35" max="35" width="9.28515625" style="1" hidden="1" customWidth="1"/>
    <col min="36" max="36" width="9.140625" style="1" hidden="1" customWidth="1"/>
    <col min="37" max="37" width="9.28515625" style="1" hidden="1" customWidth="1"/>
    <col min="38" max="38" width="9.5703125" style="1" hidden="1" customWidth="1"/>
    <col min="39" max="45" width="9.28515625" style="1" hidden="1" customWidth="1"/>
    <col min="46" max="46" width="11.42578125" style="1" hidden="1" customWidth="1"/>
    <col min="47" max="47" width="9.28515625" style="1" hidden="1" customWidth="1"/>
    <col min="48" max="48" width="8.5703125" style="1" hidden="1" customWidth="1"/>
    <col min="49" max="50" width="9.28515625" style="1" hidden="1" customWidth="1"/>
    <col min="51" max="51" width="10" style="1" hidden="1" customWidth="1"/>
    <col min="52" max="52" width="10.85546875" style="1" hidden="1" customWidth="1"/>
    <col min="53" max="53" width="9.28515625" style="1" hidden="1" customWidth="1"/>
    <col min="54" max="54" width="10.140625" style="1" hidden="1" customWidth="1"/>
    <col min="55" max="55" width="9.28515625" style="1" hidden="1" customWidth="1"/>
    <col min="56" max="56" width="9.5703125" style="1" hidden="1" customWidth="1"/>
    <col min="57" max="64" width="9.28515625" style="1" hidden="1" customWidth="1"/>
    <col min="65" max="65" width="9.140625" style="1" hidden="1" customWidth="1"/>
    <col min="66" max="68" width="9.28515625" style="1" hidden="1" customWidth="1"/>
    <col min="69" max="69" width="11.85546875" style="1" hidden="1" customWidth="1"/>
    <col min="70" max="70" width="9.28515625" style="1" hidden="1" customWidth="1"/>
    <col min="71" max="71" width="11" style="1" hidden="1" customWidth="1"/>
    <col min="72" max="72" width="9.28515625" style="1" hidden="1" customWidth="1"/>
    <col min="73" max="73" width="9.5703125" style="1" hidden="1" customWidth="1"/>
    <col min="74" max="85" width="9.28515625" style="1" hidden="1" customWidth="1"/>
    <col min="86" max="86" width="11.42578125" style="1" hidden="1" customWidth="1"/>
    <col min="87" max="89" width="9.28515625" style="1" hidden="1" customWidth="1"/>
    <col min="90" max="90" width="9.5703125" style="1" hidden="1" customWidth="1"/>
    <col min="91" max="104" width="9.28515625" style="1" hidden="1" customWidth="1"/>
    <col min="105" max="105" width="9.5703125" style="1" hidden="1" customWidth="1"/>
    <col min="106" max="112" width="9.28515625" style="1" hidden="1" customWidth="1"/>
    <col min="113" max="113" width="9.5703125" style="1" hidden="1" customWidth="1"/>
    <col min="114" max="120" width="9.28515625" style="1" hidden="1" customWidth="1"/>
    <col min="121" max="121" width="9.5703125" style="1" hidden="1" customWidth="1"/>
    <col min="122" max="128" width="9.28515625" style="1" hidden="1" customWidth="1"/>
    <col min="129" max="129" width="9.5703125" style="1" hidden="1" customWidth="1"/>
    <col min="130" max="136" width="9.28515625" style="1" hidden="1" customWidth="1"/>
    <col min="137" max="137" width="9.5703125" style="1" hidden="1" customWidth="1"/>
    <col min="138" max="146" width="9.28515625" style="1" hidden="1" customWidth="1"/>
    <col min="147" max="16384" width="9.140625" style="1"/>
  </cols>
  <sheetData>
    <row r="1" spans="1:146" x14ac:dyDescent="0.2">
      <c r="D1" s="12" t="s">
        <v>696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6" x14ac:dyDescent="0.2">
      <c r="D2" s="11" t="s">
        <v>697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6" ht="6" customHeight="1" x14ac:dyDescent="0.2"/>
    <row r="4" spans="1:146" s="4" customFormat="1" ht="12" customHeight="1" x14ac:dyDescent="0.25">
      <c r="A4" s="3" t="s">
        <v>0</v>
      </c>
      <c r="B4" s="3" t="s">
        <v>668</v>
      </c>
      <c r="C4" s="4" t="s">
        <v>1</v>
      </c>
      <c r="D4" s="5" t="s">
        <v>693</v>
      </c>
      <c r="E4" s="5" t="s">
        <v>669</v>
      </c>
      <c r="F4" s="6" t="s">
        <v>2</v>
      </c>
      <c r="G4" s="6"/>
      <c r="H4" s="6" t="s">
        <v>670</v>
      </c>
      <c r="I4" s="5" t="s">
        <v>3</v>
      </c>
      <c r="J4" s="6" t="s">
        <v>619</v>
      </c>
      <c r="K4" s="5" t="s">
        <v>4</v>
      </c>
      <c r="L4" s="5" t="s">
        <v>694</v>
      </c>
      <c r="M4" s="5" t="s">
        <v>5</v>
      </c>
      <c r="N4" s="5" t="s">
        <v>695</v>
      </c>
      <c r="O4" s="4" t="s">
        <v>6</v>
      </c>
      <c r="P4" s="4" t="s">
        <v>671</v>
      </c>
      <c r="Q4" s="4" t="s">
        <v>7</v>
      </c>
      <c r="R4" s="4" t="s">
        <v>676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15</v>
      </c>
      <c r="AA4" s="4" t="s">
        <v>16</v>
      </c>
      <c r="AB4" s="4" t="s">
        <v>683</v>
      </c>
      <c r="AC4" s="4" t="s">
        <v>17</v>
      </c>
      <c r="AD4" s="4" t="s">
        <v>687</v>
      </c>
      <c r="AE4" s="4" t="s">
        <v>18</v>
      </c>
      <c r="AF4" s="4" t="s">
        <v>19</v>
      </c>
      <c r="AG4" s="4" t="s">
        <v>20</v>
      </c>
      <c r="AH4" s="4" t="s">
        <v>671</v>
      </c>
      <c r="AI4" s="4" t="s">
        <v>21</v>
      </c>
      <c r="AJ4" s="4" t="s">
        <v>676</v>
      </c>
      <c r="AK4" s="4" t="s">
        <v>22</v>
      </c>
      <c r="AL4" s="4" t="s">
        <v>23</v>
      </c>
      <c r="AM4" s="4" t="s">
        <v>24</v>
      </c>
      <c r="AN4" s="4" t="s">
        <v>25</v>
      </c>
      <c r="AO4" s="4" t="s">
        <v>26</v>
      </c>
      <c r="AP4" s="4" t="s">
        <v>27</v>
      </c>
      <c r="AQ4" s="4" t="s">
        <v>28</v>
      </c>
      <c r="AR4" s="4" t="s">
        <v>29</v>
      </c>
      <c r="AS4" s="4" t="s">
        <v>30</v>
      </c>
      <c r="AT4" s="4" t="s">
        <v>688</v>
      </c>
      <c r="AU4" s="4" t="s">
        <v>31</v>
      </c>
      <c r="AV4" s="4" t="s">
        <v>689</v>
      </c>
      <c r="AW4" s="4" t="s">
        <v>32</v>
      </c>
      <c r="AX4" s="4" t="s">
        <v>33</v>
      </c>
      <c r="AY4" s="4" t="s">
        <v>34</v>
      </c>
      <c r="AZ4" s="4" t="s">
        <v>671</v>
      </c>
      <c r="BA4" s="4" t="s">
        <v>35</v>
      </c>
      <c r="BB4" s="4" t="s">
        <v>676</v>
      </c>
      <c r="BC4" s="4" t="s">
        <v>36</v>
      </c>
      <c r="BD4" s="4" t="s">
        <v>37</v>
      </c>
      <c r="BE4" s="4" t="s">
        <v>38</v>
      </c>
      <c r="BF4" s="4" t="s">
        <v>39</v>
      </c>
      <c r="BG4" s="4" t="s">
        <v>40</v>
      </c>
      <c r="BH4" s="4" t="s">
        <v>41</v>
      </c>
      <c r="BI4" s="4" t="s">
        <v>42</v>
      </c>
      <c r="BJ4" s="4" t="s">
        <v>43</v>
      </c>
      <c r="BK4" s="4" t="s">
        <v>44</v>
      </c>
      <c r="BL4" s="4" t="s">
        <v>45</v>
      </c>
      <c r="BM4" s="4" t="s">
        <v>690</v>
      </c>
      <c r="BN4" s="4" t="s">
        <v>46</v>
      </c>
      <c r="BO4" s="4" t="s">
        <v>47</v>
      </c>
      <c r="BP4" s="4" t="s">
        <v>48</v>
      </c>
      <c r="BQ4" s="4" t="s">
        <v>671</v>
      </c>
      <c r="BR4" s="4" t="s">
        <v>49</v>
      </c>
      <c r="BS4" s="4" t="s">
        <v>676</v>
      </c>
      <c r="BT4" s="4" t="s">
        <v>50</v>
      </c>
      <c r="BU4" s="4" t="s">
        <v>51</v>
      </c>
      <c r="BV4" s="4" t="s">
        <v>52</v>
      </c>
      <c r="BW4" s="4" t="s">
        <v>53</v>
      </c>
      <c r="BX4" s="4" t="s">
        <v>54</v>
      </c>
      <c r="BY4" s="4" t="s">
        <v>55</v>
      </c>
      <c r="BZ4" s="4" t="s">
        <v>56</v>
      </c>
      <c r="CA4" s="4" t="s">
        <v>57</v>
      </c>
      <c r="CB4" s="4" t="s">
        <v>58</v>
      </c>
      <c r="CC4" s="4" t="s">
        <v>59</v>
      </c>
      <c r="CD4" s="4" t="s">
        <v>691</v>
      </c>
      <c r="CE4" s="4" t="s">
        <v>60</v>
      </c>
      <c r="CF4" s="4" t="s">
        <v>61</v>
      </c>
      <c r="CG4" s="4" t="s">
        <v>62</v>
      </c>
      <c r="CH4" s="4" t="s">
        <v>671</v>
      </c>
      <c r="CI4" s="4" t="s">
        <v>63</v>
      </c>
      <c r="CJ4" s="4" t="s">
        <v>692</v>
      </c>
      <c r="CK4" s="4" t="s">
        <v>64</v>
      </c>
      <c r="CL4" s="4" t="s">
        <v>65</v>
      </c>
      <c r="CM4" s="4" t="s">
        <v>66</v>
      </c>
      <c r="CN4" s="4" t="s">
        <v>67</v>
      </c>
      <c r="CO4" s="4" t="s">
        <v>68</v>
      </c>
      <c r="CP4" s="4" t="s">
        <v>69</v>
      </c>
      <c r="CQ4" s="4" t="s">
        <v>70</v>
      </c>
      <c r="CR4" s="4" t="s">
        <v>71</v>
      </c>
      <c r="CS4" s="4" t="s">
        <v>72</v>
      </c>
      <c r="CT4" s="4" t="s">
        <v>73</v>
      </c>
      <c r="CU4" s="4" t="s">
        <v>74</v>
      </c>
      <c r="CV4" s="4" t="s">
        <v>75</v>
      </c>
      <c r="CW4" s="4" t="s">
        <v>76</v>
      </c>
      <c r="CX4" s="4" t="s">
        <v>77</v>
      </c>
      <c r="CY4" s="4" t="s">
        <v>15</v>
      </c>
      <c r="CZ4" s="4" t="s">
        <v>78</v>
      </c>
      <c r="DA4" s="4" t="s">
        <v>79</v>
      </c>
      <c r="DB4" s="4" t="s">
        <v>80</v>
      </c>
      <c r="DC4" s="4" t="s">
        <v>81</v>
      </c>
      <c r="DD4" s="4" t="s">
        <v>76</v>
      </c>
      <c r="DE4" s="4" t="s">
        <v>76</v>
      </c>
      <c r="DF4" s="4" t="s">
        <v>82</v>
      </c>
      <c r="DG4" s="4" t="s">
        <v>29</v>
      </c>
      <c r="DH4" s="4" t="s">
        <v>83</v>
      </c>
      <c r="DI4" s="4" t="s">
        <v>84</v>
      </c>
      <c r="DJ4" s="4" t="s">
        <v>85</v>
      </c>
      <c r="DK4" s="4" t="s">
        <v>86</v>
      </c>
      <c r="DL4" s="4" t="s">
        <v>87</v>
      </c>
      <c r="DM4" s="4" t="s">
        <v>87</v>
      </c>
      <c r="DN4" s="4" t="s">
        <v>88</v>
      </c>
      <c r="DO4" s="4" t="s">
        <v>43</v>
      </c>
      <c r="DP4" s="4" t="s">
        <v>89</v>
      </c>
      <c r="DQ4" s="4" t="s">
        <v>90</v>
      </c>
      <c r="DR4" s="4" t="s">
        <v>91</v>
      </c>
      <c r="DS4" s="4" t="s">
        <v>92</v>
      </c>
      <c r="DT4" s="4" t="s">
        <v>93</v>
      </c>
      <c r="DU4" s="4" t="s">
        <v>93</v>
      </c>
      <c r="DV4" s="4" t="s">
        <v>94</v>
      </c>
      <c r="DW4" s="4" t="s">
        <v>57</v>
      </c>
      <c r="DX4" s="4" t="s">
        <v>95</v>
      </c>
      <c r="DY4" s="4" t="s">
        <v>96</v>
      </c>
      <c r="DZ4" s="4" t="s">
        <v>97</v>
      </c>
      <c r="EA4" s="4" t="s">
        <v>98</v>
      </c>
      <c r="EB4" s="4" t="s">
        <v>99</v>
      </c>
      <c r="EC4" s="4" t="s">
        <v>99</v>
      </c>
      <c r="ED4" s="4" t="s">
        <v>100</v>
      </c>
      <c r="EE4" s="4" t="s">
        <v>71</v>
      </c>
      <c r="EF4" s="4" t="s">
        <v>101</v>
      </c>
      <c r="EG4" s="4" t="s">
        <v>102</v>
      </c>
      <c r="EH4" s="4" t="s">
        <v>103</v>
      </c>
      <c r="EI4" s="4" t="s">
        <v>104</v>
      </c>
      <c r="EJ4" s="4" t="s">
        <v>105</v>
      </c>
      <c r="EK4" s="4" t="s">
        <v>106</v>
      </c>
      <c r="EL4" s="4" t="s">
        <v>107</v>
      </c>
      <c r="EM4" s="4" t="s">
        <v>108</v>
      </c>
      <c r="EN4" s="4" t="s">
        <v>109</v>
      </c>
      <c r="EO4" s="4" t="s">
        <v>110</v>
      </c>
      <c r="EP4" s="4" t="s">
        <v>111</v>
      </c>
    </row>
    <row r="5" spans="1:146" x14ac:dyDescent="0.2">
      <c r="A5" s="1">
        <v>889</v>
      </c>
      <c r="B5" s="1" t="str">
        <f>VLOOKUP(A5,'[1]Danh muc huyen'!B$8:C$18,2,0)</f>
        <v xml:space="preserve">Huyện Châu Phú </v>
      </c>
      <c r="C5" s="1">
        <v>30463</v>
      </c>
      <c r="D5" s="7">
        <v>1</v>
      </c>
      <c r="E5" s="8" t="str">
        <f>VLOOKUP(C5,[1]DanhMuc_31_03_2012!B$7:C$173,2,0)</f>
        <v>Thị trấn Cái Dầu</v>
      </c>
      <c r="F5" s="8">
        <v>1</v>
      </c>
      <c r="G5" s="8" t="str">
        <f t="shared" ref="G5:G61" si="0">TEXT(C5,"00000")&amp;TEXT(F5,"00")</f>
        <v>3046301</v>
      </c>
      <c r="H5" s="8" t="str">
        <f>VLOOKUP(VALUE(G5),[1]Danhmuc_31_3_2012!E$6:G$894,3,0)</f>
        <v>Ấp Vĩnh Phúc</v>
      </c>
      <c r="I5" s="8">
        <v>1</v>
      </c>
      <c r="J5" s="8" t="s">
        <v>169</v>
      </c>
      <c r="K5" s="8"/>
      <c r="L5" s="8" t="str">
        <f>IFERROR(VLOOKUP(K5,dm_ts!$B$3:$C$24,2,0)," ")</f>
        <v xml:space="preserve"> </v>
      </c>
      <c r="M5" s="8"/>
      <c r="N5" s="8"/>
      <c r="P5" s="1" t="s">
        <v>674</v>
      </c>
      <c r="R5" s="1" t="str">
        <f>IFERROR(VLOOKUP(Q5,dm_ts!$G$4:$H$9,2,0)," ")</f>
        <v xml:space="preserve"> </v>
      </c>
      <c r="AA5" s="1">
        <v>0</v>
      </c>
      <c r="AB5" s="1" t="str">
        <f>IFERROR(VLOOKUP(AA5,dm_ts!$G$12:$H$14,2,0)," ")</f>
        <v xml:space="preserve"> </v>
      </c>
      <c r="AD5" s="1" t="str">
        <f>IFERROR(VLOOKUP(AC5,dm_ts!$B$3:$C$24,2,0)," ")</f>
        <v xml:space="preserve"> </v>
      </c>
      <c r="AH5" s="1" t="str">
        <f t="shared" ref="AH5:AH61" si="1">IFERROR(IF(AG5=1,"thâm canh",IF(AG5=2,"bán thâm canh",IF(AG5=3,"quảng canh"," ")))," ")</f>
        <v xml:space="preserve"> </v>
      </c>
      <c r="AI5" s="1" t="s">
        <v>674</v>
      </c>
      <c r="AJ5" s="1" t="str">
        <f>IFERROR(VLOOKUP(AI5,dm_ts!$G$4:$H$9,2,0)," ")</f>
        <v xml:space="preserve"> </v>
      </c>
      <c r="AS5" s="1">
        <v>0</v>
      </c>
      <c r="AT5" s="1" t="str">
        <f>IFERROR(VLOOKUP(AS5,dm_ts!$G$12:$H$14,2,0)," ")</f>
        <v xml:space="preserve"> </v>
      </c>
      <c r="AV5" s="1" t="str">
        <f>IFERROR(VLOOKUP(AU5,dm_ts!$B$3:$C$24,2,0)," ")</f>
        <v xml:space="preserve"> </v>
      </c>
      <c r="AY5" s="1" t="s">
        <v>674</v>
      </c>
      <c r="AZ5" s="1" t="str">
        <f t="shared" ref="AZ5:AZ61" si="2">IF(AY5=1,"thâm canh",IF(AY5=2,"bán thâm canh",IF(AY5=3,"quảng canh"," ")))</f>
        <v xml:space="preserve"> </v>
      </c>
      <c r="BB5" s="1" t="str">
        <f>IFERROR(VLOOKUP(BA5,dm_ts!$G$4:$H$9,2,0)," ")</f>
        <v xml:space="preserve"> </v>
      </c>
      <c r="BM5" s="1" t="str">
        <f>IFERROR(VLOOKUP(BL5,dm_ts!$B$3:$C$24,2,0)," ")</f>
        <v xml:space="preserve"> </v>
      </c>
      <c r="BQ5" s="1" t="str">
        <f t="shared" ref="BQ5:BQ61" si="3">IF(BP5=1,"thâm canh",IF(BP5=2,"bán thâm canh",IF(BP5=3,"quảng canh"," ")))</f>
        <v xml:space="preserve"> </v>
      </c>
      <c r="BS5" s="1" t="str">
        <f>IFERROR(VLOOKUP(BR5,dm_ts!$G$4:$H$9,2,0)," ")</f>
        <v xml:space="preserve"> </v>
      </c>
      <c r="CD5" s="1" t="str">
        <f>IFERROR(VLOOKUP(CC5,dm_ts!$B$3:$C$24,2,0)," ")</f>
        <v xml:space="preserve"> </v>
      </c>
      <c r="CH5" s="1" t="str">
        <f t="shared" ref="CH5:CH61" si="4">IF(CG5=1,"thâm canh",IF(CG5=2,"bán thâm canh",IF(CG5=3,"quảng canh"," ")))</f>
        <v xml:space="preserve"> </v>
      </c>
      <c r="CJ5" s="1" t="str">
        <f>IFERROR(VLOOKUP(CI5,dm_ts!$G$4:$H$9,2,0)," ")</f>
        <v xml:space="preserve"> </v>
      </c>
      <c r="EH5" s="1">
        <v>2500</v>
      </c>
      <c r="EI5" s="1">
        <v>2000</v>
      </c>
      <c r="EJ5" s="1">
        <v>1</v>
      </c>
      <c r="EK5" s="1">
        <v>2</v>
      </c>
    </row>
    <row r="6" spans="1:146" x14ac:dyDescent="0.2">
      <c r="A6" s="1">
        <v>889</v>
      </c>
      <c r="B6" s="1" t="str">
        <f>VLOOKUP(A6,'[1]Danh muc huyen'!B$8:C$18,2,0)</f>
        <v xml:space="preserve">Huyện Châu Phú </v>
      </c>
      <c r="C6" s="1">
        <v>30463</v>
      </c>
      <c r="D6" s="7">
        <v>2</v>
      </c>
      <c r="E6" s="8" t="str">
        <f>VLOOKUP(C6,[1]DanhMuc_31_03_2012!B$7:C$173,2,0)</f>
        <v>Thị trấn Cái Dầu</v>
      </c>
      <c r="F6" s="8">
        <v>3</v>
      </c>
      <c r="G6" s="8" t="str">
        <f t="shared" si="0"/>
        <v>3046303</v>
      </c>
      <c r="H6" s="8" t="str">
        <f>VLOOKUP(VALUE(G6),[1]Danhmuc_31_3_2012!E$6:G$894,3,0)</f>
        <v>Ấp Vĩnh Thành</v>
      </c>
      <c r="I6" s="8">
        <v>3</v>
      </c>
      <c r="J6" s="8" t="s">
        <v>172</v>
      </c>
      <c r="K6" s="8"/>
      <c r="L6" s="8" t="str">
        <f>IFERROR(VLOOKUP(K6,dm_ts!$B$3:$C$24,2,0)," ")</f>
        <v xml:space="preserve"> </v>
      </c>
      <c r="M6" s="8"/>
      <c r="N6" s="8"/>
      <c r="P6" s="1" t="s">
        <v>674</v>
      </c>
      <c r="R6" s="1" t="str">
        <f>IFERROR(VLOOKUP(Q6,dm_ts!$G$4:$H$9,2,0)," ")</f>
        <v xml:space="preserve"> </v>
      </c>
      <c r="AA6" s="1">
        <v>0</v>
      </c>
      <c r="AB6" s="1" t="str">
        <f>IFERROR(VLOOKUP(AA6,dm_ts!$G$12:$H$14,2,0)," ")</f>
        <v xml:space="preserve"> </v>
      </c>
      <c r="AD6" s="1" t="str">
        <f>IFERROR(VLOOKUP(AC6,dm_ts!$B$3:$C$24,2,0)," ")</f>
        <v xml:space="preserve"> </v>
      </c>
      <c r="AH6" s="1" t="str">
        <f t="shared" si="1"/>
        <v xml:space="preserve"> </v>
      </c>
      <c r="AI6" s="1" t="s">
        <v>674</v>
      </c>
      <c r="AJ6" s="1" t="str">
        <f>IFERROR(VLOOKUP(AI6,dm_ts!$G$4:$H$9,2,0)," ")</f>
        <v xml:space="preserve"> </v>
      </c>
      <c r="AS6" s="1">
        <v>0</v>
      </c>
      <c r="AT6" s="1" t="str">
        <f>IFERROR(VLOOKUP(AS6,dm_ts!$G$12:$H$14,2,0)," ")</f>
        <v xml:space="preserve"> </v>
      </c>
      <c r="AV6" s="1" t="str">
        <f>IFERROR(VLOOKUP(AU6,dm_ts!$B$3:$C$24,2,0)," ")</f>
        <v xml:space="preserve"> </v>
      </c>
      <c r="AY6" s="1" t="s">
        <v>674</v>
      </c>
      <c r="AZ6" s="1" t="str">
        <f t="shared" si="2"/>
        <v xml:space="preserve"> </v>
      </c>
      <c r="BB6" s="1" t="str">
        <f>IFERROR(VLOOKUP(BA6,dm_ts!$G$4:$H$9,2,0)," ")</f>
        <v xml:space="preserve"> </v>
      </c>
      <c r="BM6" s="1" t="str">
        <f>IFERROR(VLOOKUP(BL6,dm_ts!$B$3:$C$24,2,0)," ")</f>
        <v xml:space="preserve"> </v>
      </c>
      <c r="BQ6" s="1" t="str">
        <f t="shared" si="3"/>
        <v xml:space="preserve"> </v>
      </c>
      <c r="BS6" s="1" t="str">
        <f>IFERROR(VLOOKUP(BR6,dm_ts!$G$4:$H$9,2,0)," ")</f>
        <v xml:space="preserve"> </v>
      </c>
      <c r="CD6" s="1" t="str">
        <f>IFERROR(VLOOKUP(CC6,dm_ts!$B$3:$C$24,2,0)," ")</f>
        <v xml:space="preserve"> </v>
      </c>
      <c r="CH6" s="1" t="str">
        <f t="shared" si="4"/>
        <v xml:space="preserve"> </v>
      </c>
      <c r="CJ6" s="1" t="str">
        <f>IFERROR(VLOOKUP(CI6,dm_ts!$G$4:$H$9,2,0)," ")</f>
        <v xml:space="preserve"> </v>
      </c>
      <c r="EH6" s="1">
        <v>2500</v>
      </c>
      <c r="EI6" s="1">
        <v>2000</v>
      </c>
      <c r="EJ6" s="1">
        <v>1</v>
      </c>
      <c r="EK6" s="1">
        <v>2</v>
      </c>
    </row>
    <row r="7" spans="1:146" x14ac:dyDescent="0.2">
      <c r="A7" s="1">
        <v>889</v>
      </c>
      <c r="B7" s="1" t="str">
        <f>VLOOKUP(A7,'[1]Danh muc huyen'!B$8:C$18,2,0)</f>
        <v xml:space="preserve">Huyện Châu Phú </v>
      </c>
      <c r="C7" s="1">
        <v>30463</v>
      </c>
      <c r="D7" s="7">
        <v>3</v>
      </c>
      <c r="E7" s="8" t="str">
        <f>VLOOKUP(C7,[1]DanhMuc_31_03_2012!B$7:C$173,2,0)</f>
        <v>Thị trấn Cái Dầu</v>
      </c>
      <c r="F7" s="8">
        <v>3</v>
      </c>
      <c r="G7" s="8" t="str">
        <f t="shared" si="0"/>
        <v>3046303</v>
      </c>
      <c r="H7" s="8" t="str">
        <f>VLOOKUP(VALUE(G7),[1]Danhmuc_31_3_2012!E$6:G$894,3,0)</f>
        <v>Ấp Vĩnh Thành</v>
      </c>
      <c r="I7" s="8">
        <v>2</v>
      </c>
      <c r="J7" s="8" t="s">
        <v>171</v>
      </c>
      <c r="K7" s="8"/>
      <c r="L7" s="8" t="str">
        <f>IFERROR(VLOOKUP(K7,dm_ts!$B$3:$C$24,2,0)," ")</f>
        <v xml:space="preserve"> </v>
      </c>
      <c r="M7" s="8"/>
      <c r="N7" s="8"/>
      <c r="P7" s="1" t="s">
        <v>674</v>
      </c>
      <c r="R7" s="1" t="str">
        <f>IFERROR(VLOOKUP(Q7,dm_ts!$G$4:$H$9,2,0)," ")</f>
        <v xml:space="preserve"> </v>
      </c>
      <c r="AA7" s="1">
        <v>0</v>
      </c>
      <c r="AB7" s="1" t="str">
        <f>IFERROR(VLOOKUP(AA7,dm_ts!$G$12:$H$14,2,0)," ")</f>
        <v xml:space="preserve"> </v>
      </c>
      <c r="AD7" s="1" t="str">
        <f>IFERROR(VLOOKUP(AC7,dm_ts!$B$3:$C$24,2,0)," ")</f>
        <v xml:space="preserve"> </v>
      </c>
      <c r="AH7" s="1" t="str">
        <f t="shared" si="1"/>
        <v xml:space="preserve"> </v>
      </c>
      <c r="AI7" s="1" t="s">
        <v>674</v>
      </c>
      <c r="AJ7" s="1" t="str">
        <f>IFERROR(VLOOKUP(AI7,dm_ts!$G$4:$H$9,2,0)," ")</f>
        <v xml:space="preserve"> </v>
      </c>
      <c r="AS7" s="1">
        <v>0</v>
      </c>
      <c r="AT7" s="1" t="str">
        <f>IFERROR(VLOOKUP(AS7,dm_ts!$G$12:$H$14,2,0)," ")</f>
        <v xml:space="preserve"> </v>
      </c>
      <c r="AV7" s="1" t="str">
        <f>IFERROR(VLOOKUP(AU7,dm_ts!$B$3:$C$24,2,0)," ")</f>
        <v xml:space="preserve"> </v>
      </c>
      <c r="AY7" s="1" t="s">
        <v>674</v>
      </c>
      <c r="AZ7" s="1" t="str">
        <f t="shared" si="2"/>
        <v xml:space="preserve"> </v>
      </c>
      <c r="BB7" s="1" t="str">
        <f>IFERROR(VLOOKUP(BA7,dm_ts!$G$4:$H$9,2,0)," ")</f>
        <v xml:space="preserve"> </v>
      </c>
      <c r="BM7" s="1" t="str">
        <f>IFERROR(VLOOKUP(BL7,dm_ts!$B$3:$C$24,2,0)," ")</f>
        <v xml:space="preserve"> </v>
      </c>
      <c r="BQ7" s="1" t="str">
        <f t="shared" si="3"/>
        <v xml:space="preserve"> </v>
      </c>
      <c r="BS7" s="1" t="str">
        <f>IFERROR(VLOOKUP(BR7,dm_ts!$G$4:$H$9,2,0)," ")</f>
        <v xml:space="preserve"> </v>
      </c>
      <c r="CD7" s="1" t="str">
        <f>IFERROR(VLOOKUP(CC7,dm_ts!$B$3:$C$24,2,0)," ")</f>
        <v xml:space="preserve"> </v>
      </c>
      <c r="CH7" s="1" t="str">
        <f t="shared" si="4"/>
        <v xml:space="preserve"> </v>
      </c>
      <c r="CJ7" s="1" t="str">
        <f>IFERROR(VLOOKUP(CI7,dm_ts!$G$4:$H$9,2,0)," ")</f>
        <v xml:space="preserve"> </v>
      </c>
      <c r="EH7" s="1">
        <v>2300</v>
      </c>
      <c r="EI7" s="1">
        <v>2000</v>
      </c>
      <c r="EJ7" s="1">
        <v>1</v>
      </c>
      <c r="EK7" s="1">
        <v>2</v>
      </c>
    </row>
    <row r="8" spans="1:146" x14ac:dyDescent="0.2">
      <c r="A8" s="1">
        <v>889</v>
      </c>
      <c r="B8" s="1" t="str">
        <f>VLOOKUP(A8,'[1]Danh muc huyen'!B$8:C$18,2,0)</f>
        <v xml:space="preserve">Huyện Châu Phú </v>
      </c>
      <c r="C8" s="1">
        <v>30463</v>
      </c>
      <c r="D8" s="7">
        <v>4</v>
      </c>
      <c r="E8" s="8" t="str">
        <f>VLOOKUP(C8,[1]DanhMuc_31_03_2012!B$7:C$173,2,0)</f>
        <v>Thị trấn Cái Dầu</v>
      </c>
      <c r="F8" s="8">
        <v>3</v>
      </c>
      <c r="G8" s="8" t="str">
        <f t="shared" si="0"/>
        <v>3046303</v>
      </c>
      <c r="H8" s="8" t="str">
        <f>VLOOKUP(VALUE(G8),[1]Danhmuc_31_3_2012!E$6:G$894,3,0)</f>
        <v>Ấp Vĩnh Thành</v>
      </c>
      <c r="I8" s="8">
        <v>1</v>
      </c>
      <c r="J8" s="8" t="s">
        <v>170</v>
      </c>
      <c r="K8" s="8">
        <v>1</v>
      </c>
      <c r="L8" s="8" t="str">
        <f>IFERROR(VLOOKUP(K8,dm_ts!$B$3:$C$24,2,0)," ")</f>
        <v>Cá tra</v>
      </c>
      <c r="M8" s="8">
        <v>6000</v>
      </c>
      <c r="N8" s="8">
        <v>5500</v>
      </c>
      <c r="O8" s="1">
        <v>1</v>
      </c>
      <c r="P8" s="1" t="s">
        <v>675</v>
      </c>
      <c r="Q8" s="1">
        <v>0</v>
      </c>
      <c r="R8" s="1" t="str">
        <f>IFERROR(VLOOKUP(Q8,dm_ts!$G$4:$H$9,2,0)," ")</f>
        <v xml:space="preserve"> </v>
      </c>
      <c r="U8" s="1">
        <v>0.22</v>
      </c>
      <c r="V8" s="1">
        <v>769.98</v>
      </c>
      <c r="W8" s="1">
        <v>120</v>
      </c>
      <c r="X8" s="1">
        <v>43391</v>
      </c>
      <c r="Y8" s="1">
        <v>43239</v>
      </c>
      <c r="Z8" s="1">
        <v>400</v>
      </c>
      <c r="AA8" s="1">
        <v>1</v>
      </c>
      <c r="AB8" s="1" t="str">
        <f>IFERROR(VLOOKUP(AA8,dm_ts!$G$12:$H$14,2,0)," ")</f>
        <v>Chế biến XK</v>
      </c>
      <c r="AC8" s="1">
        <v>1</v>
      </c>
      <c r="AD8" s="1" t="str">
        <f>IFERROR(VLOOKUP(AC8,dm_ts!$B$3:$C$24,2,0)," ")</f>
        <v>Cá tra</v>
      </c>
      <c r="AE8" s="1">
        <v>4000</v>
      </c>
      <c r="AF8" s="1">
        <v>3000</v>
      </c>
      <c r="AG8" s="1">
        <v>1</v>
      </c>
      <c r="AH8" s="1" t="str">
        <f t="shared" si="1"/>
        <v>thâm canh</v>
      </c>
      <c r="AI8" s="1">
        <v>3</v>
      </c>
      <c r="AJ8" s="1" t="str">
        <f>IFERROR(VLOOKUP(AI8,dm_ts!$G$4:$H$9,2,0)," ")</f>
        <v>ASC</v>
      </c>
      <c r="AM8" s="1">
        <v>0.15</v>
      </c>
      <c r="AN8" s="1">
        <v>524.99</v>
      </c>
      <c r="AO8" s="1">
        <v>110</v>
      </c>
      <c r="AP8" s="1">
        <v>43391</v>
      </c>
      <c r="AQ8" s="1">
        <v>43239</v>
      </c>
      <c r="AR8" s="1">
        <v>300</v>
      </c>
      <c r="AS8" s="1">
        <v>1</v>
      </c>
      <c r="AT8" s="1" t="str">
        <f>IFERROR(VLOOKUP(AS8,dm_ts!$G$12:$H$14,2,0)," ")</f>
        <v>Chế biến XK</v>
      </c>
      <c r="AV8" s="1" t="str">
        <f>IFERROR(VLOOKUP(AU8,dm_ts!$B$3:$C$24,2,0)," ")</f>
        <v xml:space="preserve"> </v>
      </c>
      <c r="AY8" s="1" t="s">
        <v>674</v>
      </c>
      <c r="AZ8" s="1" t="str">
        <f t="shared" si="2"/>
        <v xml:space="preserve"> </v>
      </c>
      <c r="BB8" s="1" t="str">
        <f>IFERROR(VLOOKUP(BA8,dm_ts!$G$4:$H$9,2,0)," ")</f>
        <v xml:space="preserve"> </v>
      </c>
      <c r="BM8" s="1" t="str">
        <f>IFERROR(VLOOKUP(BL8,dm_ts!$B$3:$C$24,2,0)," ")</f>
        <v xml:space="preserve"> </v>
      </c>
      <c r="BQ8" s="1" t="str">
        <f t="shared" si="3"/>
        <v xml:space="preserve"> </v>
      </c>
      <c r="BS8" s="1" t="str">
        <f>IFERROR(VLOOKUP(BR8,dm_ts!$G$4:$H$9,2,0)," ")</f>
        <v xml:space="preserve"> </v>
      </c>
      <c r="CD8" s="1" t="str">
        <f>IFERROR(VLOOKUP(CC8,dm_ts!$B$3:$C$24,2,0)," ")</f>
        <v xml:space="preserve"> </v>
      </c>
      <c r="CH8" s="1" t="str">
        <f t="shared" si="4"/>
        <v xml:space="preserve"> </v>
      </c>
      <c r="CJ8" s="1" t="str">
        <f>IFERROR(VLOOKUP(CI8,dm_ts!$G$4:$H$9,2,0)," ")</f>
        <v xml:space="preserve"> </v>
      </c>
      <c r="CT8" s="1">
        <v>1</v>
      </c>
      <c r="CU8" s="1">
        <v>1</v>
      </c>
      <c r="CV8" s="1">
        <v>43208</v>
      </c>
      <c r="CW8" s="1">
        <v>43391</v>
      </c>
      <c r="CX8" s="1">
        <v>5500</v>
      </c>
      <c r="CY8" s="1">
        <v>345</v>
      </c>
      <c r="CZ8" s="1">
        <v>650</v>
      </c>
      <c r="DB8" s="1">
        <v>1</v>
      </c>
      <c r="DC8" s="1">
        <v>1</v>
      </c>
      <c r="DD8" s="1">
        <v>43238</v>
      </c>
      <c r="DE8" s="1">
        <v>43391</v>
      </c>
      <c r="DF8" s="1">
        <v>3000</v>
      </c>
      <c r="DG8" s="1">
        <v>213.4</v>
      </c>
      <c r="DH8" s="1">
        <v>650</v>
      </c>
      <c r="EH8" s="1">
        <v>10000</v>
      </c>
      <c r="EI8" s="1">
        <v>8500</v>
      </c>
      <c r="EJ8" s="1">
        <v>2</v>
      </c>
      <c r="EK8" s="1">
        <v>2</v>
      </c>
    </row>
    <row r="9" spans="1:146" x14ac:dyDescent="0.2">
      <c r="A9" s="1">
        <v>889</v>
      </c>
      <c r="B9" s="1" t="str">
        <f>VLOOKUP(A9,'[1]Danh muc huyen'!B$8:C$18,2,0)</f>
        <v xml:space="preserve">Huyện Châu Phú </v>
      </c>
      <c r="C9" s="1">
        <v>30463</v>
      </c>
      <c r="D9" s="7">
        <v>5</v>
      </c>
      <c r="E9" s="8" t="str">
        <f>VLOOKUP(C9,[1]DanhMuc_31_03_2012!B$7:C$173,2,0)</f>
        <v>Thị trấn Cái Dầu</v>
      </c>
      <c r="F9" s="8">
        <v>9</v>
      </c>
      <c r="G9" s="8" t="str">
        <f t="shared" si="0"/>
        <v>3046309</v>
      </c>
      <c r="H9" s="8" t="str">
        <f>VLOOKUP(VALUE(G9),[1]Danhmuc_31_3_2012!E$6:G$894,3,0)</f>
        <v>Ấp Vĩnh Lộc</v>
      </c>
      <c r="I9" s="8">
        <v>1</v>
      </c>
      <c r="J9" s="8" t="s">
        <v>173</v>
      </c>
      <c r="K9" s="8"/>
      <c r="L9" s="8" t="str">
        <f>IFERROR(VLOOKUP(K9,dm_ts!$B$3:$C$24,2,0)," ")</f>
        <v xml:space="preserve"> </v>
      </c>
      <c r="M9" s="8"/>
      <c r="N9" s="8"/>
      <c r="P9" s="1" t="s">
        <v>674</v>
      </c>
      <c r="R9" s="1" t="str">
        <f>IFERROR(VLOOKUP(Q9,dm_ts!$G$4:$H$9,2,0)," ")</f>
        <v xml:space="preserve"> </v>
      </c>
      <c r="AA9" s="1">
        <v>0</v>
      </c>
      <c r="AB9" s="1" t="str">
        <f>IFERROR(VLOOKUP(AA9,dm_ts!$G$12:$H$14,2,0)," ")</f>
        <v xml:space="preserve"> </v>
      </c>
      <c r="AD9" s="1" t="str">
        <f>IFERROR(VLOOKUP(AC9,dm_ts!$B$3:$C$24,2,0)," ")</f>
        <v xml:space="preserve"> </v>
      </c>
      <c r="AH9" s="1" t="str">
        <f t="shared" si="1"/>
        <v xml:space="preserve"> </v>
      </c>
      <c r="AI9" s="1" t="s">
        <v>674</v>
      </c>
      <c r="AJ9" s="1" t="str">
        <f>IFERROR(VLOOKUP(AI9,dm_ts!$G$4:$H$9,2,0)," ")</f>
        <v xml:space="preserve"> </v>
      </c>
      <c r="AS9" s="1">
        <v>0</v>
      </c>
      <c r="AT9" s="1" t="str">
        <f>IFERROR(VLOOKUP(AS9,dm_ts!$G$12:$H$14,2,0)," ")</f>
        <v xml:space="preserve"> </v>
      </c>
      <c r="AV9" s="1" t="str">
        <f>IFERROR(VLOOKUP(AU9,dm_ts!$B$3:$C$24,2,0)," ")</f>
        <v xml:space="preserve"> </v>
      </c>
      <c r="AY9" s="1" t="s">
        <v>674</v>
      </c>
      <c r="AZ9" s="1" t="str">
        <f t="shared" si="2"/>
        <v xml:space="preserve"> </v>
      </c>
      <c r="BB9" s="1" t="str">
        <f>IFERROR(VLOOKUP(BA9,dm_ts!$G$4:$H$9,2,0)," ")</f>
        <v xml:space="preserve"> </v>
      </c>
      <c r="BM9" s="1" t="str">
        <f>IFERROR(VLOOKUP(BL9,dm_ts!$B$3:$C$24,2,0)," ")</f>
        <v xml:space="preserve"> </v>
      </c>
      <c r="BQ9" s="1" t="str">
        <f t="shared" si="3"/>
        <v xml:space="preserve"> </v>
      </c>
      <c r="BS9" s="1" t="str">
        <f>IFERROR(VLOOKUP(BR9,dm_ts!$G$4:$H$9,2,0)," ")</f>
        <v xml:space="preserve"> </v>
      </c>
      <c r="CD9" s="1" t="str">
        <f>IFERROR(VLOOKUP(CC9,dm_ts!$B$3:$C$24,2,0)," ")</f>
        <v xml:space="preserve"> </v>
      </c>
      <c r="CH9" s="1" t="str">
        <f t="shared" si="4"/>
        <v xml:space="preserve"> </v>
      </c>
      <c r="CJ9" s="1" t="str">
        <f>IFERROR(VLOOKUP(CI9,dm_ts!$G$4:$H$9,2,0)," ")</f>
        <v xml:space="preserve"> </v>
      </c>
      <c r="EH9" s="1">
        <v>2500</v>
      </c>
      <c r="EI9" s="1">
        <v>2000</v>
      </c>
      <c r="EJ9" s="1">
        <v>1</v>
      </c>
      <c r="EK9" s="1">
        <v>2</v>
      </c>
    </row>
    <row r="10" spans="1:146" x14ac:dyDescent="0.2">
      <c r="A10" s="1">
        <v>889</v>
      </c>
      <c r="B10" s="1" t="str">
        <f>VLOOKUP(A10,'[1]Danh muc huyen'!B$8:C$18,2,0)</f>
        <v xml:space="preserve">Huyện Châu Phú </v>
      </c>
      <c r="C10" s="1">
        <v>30463</v>
      </c>
      <c r="D10" s="7">
        <v>6</v>
      </c>
      <c r="E10" s="8" t="str">
        <f>VLOOKUP(C10,[1]DanhMuc_31_03_2012!B$7:C$173,2,0)</f>
        <v>Thị trấn Cái Dầu</v>
      </c>
      <c r="F10" s="8">
        <v>9</v>
      </c>
      <c r="G10" s="8" t="str">
        <f t="shared" si="0"/>
        <v>3046309</v>
      </c>
      <c r="H10" s="8" t="str">
        <f>VLOOKUP(VALUE(G10),[1]Danhmuc_31_3_2012!E$6:G$894,3,0)</f>
        <v>Ấp Vĩnh Lộc</v>
      </c>
      <c r="I10" s="8">
        <v>2</v>
      </c>
      <c r="J10" s="8" t="s">
        <v>174</v>
      </c>
      <c r="K10" s="8"/>
      <c r="L10" s="8" t="str">
        <f>IFERROR(VLOOKUP(K10,dm_ts!$B$3:$C$24,2,0)," ")</f>
        <v xml:space="preserve"> </v>
      </c>
      <c r="M10" s="8"/>
      <c r="N10" s="8"/>
      <c r="P10" s="1" t="s">
        <v>674</v>
      </c>
      <c r="R10" s="1" t="str">
        <f>IFERROR(VLOOKUP(Q10,dm_ts!$G$4:$H$9,2,0)," ")</f>
        <v xml:space="preserve"> </v>
      </c>
      <c r="AA10" s="1">
        <v>0</v>
      </c>
      <c r="AB10" s="1" t="str">
        <f>IFERROR(VLOOKUP(AA10,dm_ts!$G$12:$H$14,2,0)," ")</f>
        <v xml:space="preserve"> </v>
      </c>
      <c r="AD10" s="1" t="str">
        <f>IFERROR(VLOOKUP(AC10,dm_ts!$B$3:$C$24,2,0)," ")</f>
        <v xml:space="preserve"> </v>
      </c>
      <c r="AH10" s="1" t="str">
        <f t="shared" si="1"/>
        <v xml:space="preserve"> </v>
      </c>
      <c r="AI10" s="1" t="s">
        <v>674</v>
      </c>
      <c r="AJ10" s="1" t="str">
        <f>IFERROR(VLOOKUP(AI10,dm_ts!$G$4:$H$9,2,0)," ")</f>
        <v xml:space="preserve"> </v>
      </c>
      <c r="AS10" s="1">
        <v>0</v>
      </c>
      <c r="AT10" s="1" t="str">
        <f>IFERROR(VLOOKUP(AS10,dm_ts!$G$12:$H$14,2,0)," ")</f>
        <v xml:space="preserve"> </v>
      </c>
      <c r="AV10" s="1" t="str">
        <f>IFERROR(VLOOKUP(AU10,dm_ts!$B$3:$C$24,2,0)," ")</f>
        <v xml:space="preserve"> </v>
      </c>
      <c r="AY10" s="1" t="s">
        <v>674</v>
      </c>
      <c r="AZ10" s="1" t="str">
        <f t="shared" si="2"/>
        <v xml:space="preserve"> </v>
      </c>
      <c r="BB10" s="1" t="str">
        <f>IFERROR(VLOOKUP(BA10,dm_ts!$G$4:$H$9,2,0)," ")</f>
        <v xml:space="preserve"> </v>
      </c>
      <c r="BM10" s="1" t="str">
        <f>IFERROR(VLOOKUP(BL10,dm_ts!$B$3:$C$24,2,0)," ")</f>
        <v xml:space="preserve"> </v>
      </c>
      <c r="BQ10" s="1" t="str">
        <f t="shared" si="3"/>
        <v xml:space="preserve"> </v>
      </c>
      <c r="BS10" s="1" t="str">
        <f>IFERROR(VLOOKUP(BR10,dm_ts!$G$4:$H$9,2,0)," ")</f>
        <v xml:space="preserve"> </v>
      </c>
      <c r="CD10" s="1" t="str">
        <f>IFERROR(VLOOKUP(CC10,dm_ts!$B$3:$C$24,2,0)," ")</f>
        <v xml:space="preserve"> </v>
      </c>
      <c r="CH10" s="1" t="str">
        <f t="shared" si="4"/>
        <v xml:space="preserve"> </v>
      </c>
      <c r="CJ10" s="1" t="str">
        <f>IFERROR(VLOOKUP(CI10,dm_ts!$G$4:$H$9,2,0)," ")</f>
        <v xml:space="preserve"> </v>
      </c>
      <c r="EH10" s="1">
        <v>1500</v>
      </c>
      <c r="EI10" s="1">
        <v>1200</v>
      </c>
      <c r="EJ10" s="1">
        <v>3</v>
      </c>
      <c r="EK10" s="1">
        <v>2</v>
      </c>
    </row>
    <row r="11" spans="1:146" x14ac:dyDescent="0.2">
      <c r="A11" s="1">
        <v>889</v>
      </c>
      <c r="B11" s="1" t="str">
        <f>VLOOKUP(A11,'[1]Danh muc huyen'!B$8:C$18,2,0)</f>
        <v xml:space="preserve">Huyện Châu Phú </v>
      </c>
      <c r="C11" s="1">
        <v>30463</v>
      </c>
      <c r="D11" s="7">
        <v>7</v>
      </c>
      <c r="E11" s="8" t="str">
        <f>VLOOKUP(C11,[1]DanhMuc_31_03_2012!B$7:C$173,2,0)</f>
        <v>Thị trấn Cái Dầu</v>
      </c>
      <c r="F11" s="8">
        <v>9</v>
      </c>
      <c r="G11" s="8" t="str">
        <f t="shared" si="0"/>
        <v>3046309</v>
      </c>
      <c r="H11" s="8" t="str">
        <f>VLOOKUP(VALUE(G11),[1]Danhmuc_31_3_2012!E$6:G$894,3,0)</f>
        <v>Ấp Vĩnh Lộc</v>
      </c>
      <c r="I11" s="8">
        <v>6</v>
      </c>
      <c r="J11" s="8" t="s">
        <v>178</v>
      </c>
      <c r="K11" s="8"/>
      <c r="L11" s="8" t="str">
        <f>IFERROR(VLOOKUP(K11,dm_ts!$B$3:$C$24,2,0)," ")</f>
        <v xml:space="preserve"> </v>
      </c>
      <c r="M11" s="8"/>
      <c r="N11" s="8"/>
      <c r="P11" s="1" t="s">
        <v>674</v>
      </c>
      <c r="R11" s="1" t="str">
        <f>IFERROR(VLOOKUP(Q11,dm_ts!$G$4:$H$9,2,0)," ")</f>
        <v xml:space="preserve"> </v>
      </c>
      <c r="AA11" s="1">
        <v>0</v>
      </c>
      <c r="AB11" s="1" t="str">
        <f>IFERROR(VLOOKUP(AA11,dm_ts!$G$12:$H$14,2,0)," ")</f>
        <v xml:space="preserve"> </v>
      </c>
      <c r="AD11" s="1" t="str">
        <f>IFERROR(VLOOKUP(AC11,dm_ts!$B$3:$C$24,2,0)," ")</f>
        <v xml:space="preserve"> </v>
      </c>
      <c r="AH11" s="1" t="str">
        <f t="shared" si="1"/>
        <v xml:space="preserve"> </v>
      </c>
      <c r="AI11" s="1" t="s">
        <v>674</v>
      </c>
      <c r="AJ11" s="1" t="str">
        <f>IFERROR(VLOOKUP(AI11,dm_ts!$G$4:$H$9,2,0)," ")</f>
        <v xml:space="preserve"> </v>
      </c>
      <c r="AS11" s="1">
        <v>0</v>
      </c>
      <c r="AT11" s="1" t="str">
        <f>IFERROR(VLOOKUP(AS11,dm_ts!$G$12:$H$14,2,0)," ")</f>
        <v xml:space="preserve"> </v>
      </c>
      <c r="AV11" s="1" t="str">
        <f>IFERROR(VLOOKUP(AU11,dm_ts!$B$3:$C$24,2,0)," ")</f>
        <v xml:space="preserve"> </v>
      </c>
      <c r="AY11" s="1" t="s">
        <v>674</v>
      </c>
      <c r="AZ11" s="1" t="str">
        <f t="shared" si="2"/>
        <v xml:space="preserve"> </v>
      </c>
      <c r="BB11" s="1" t="str">
        <f>IFERROR(VLOOKUP(BA11,dm_ts!$G$4:$H$9,2,0)," ")</f>
        <v xml:space="preserve"> </v>
      </c>
      <c r="BM11" s="1" t="str">
        <f>IFERROR(VLOOKUP(BL11,dm_ts!$B$3:$C$24,2,0)," ")</f>
        <v xml:space="preserve"> </v>
      </c>
      <c r="BQ11" s="1" t="str">
        <f t="shared" si="3"/>
        <v xml:space="preserve"> </v>
      </c>
      <c r="BS11" s="1" t="str">
        <f>IFERROR(VLOOKUP(BR11,dm_ts!$G$4:$H$9,2,0)," ")</f>
        <v xml:space="preserve"> </v>
      </c>
      <c r="CD11" s="1" t="str">
        <f>IFERROR(VLOOKUP(CC11,dm_ts!$B$3:$C$24,2,0)," ")</f>
        <v xml:space="preserve"> </v>
      </c>
      <c r="CH11" s="1" t="str">
        <f t="shared" si="4"/>
        <v xml:space="preserve"> </v>
      </c>
      <c r="CJ11" s="1" t="str">
        <f>IFERROR(VLOOKUP(CI11,dm_ts!$G$4:$H$9,2,0)," ")</f>
        <v xml:space="preserve"> </v>
      </c>
      <c r="EH11" s="1">
        <v>2400</v>
      </c>
      <c r="EI11" s="1">
        <v>2000</v>
      </c>
      <c r="EJ11" s="1">
        <v>1</v>
      </c>
      <c r="EK11" s="1">
        <v>2</v>
      </c>
    </row>
    <row r="12" spans="1:146" x14ac:dyDescent="0.2">
      <c r="A12" s="1">
        <v>889</v>
      </c>
      <c r="B12" s="1" t="str">
        <f>VLOOKUP(A12,'[1]Danh muc huyen'!B$8:C$18,2,0)</f>
        <v xml:space="preserve">Huyện Châu Phú </v>
      </c>
      <c r="C12" s="1">
        <v>30463</v>
      </c>
      <c r="D12" s="7">
        <v>8</v>
      </c>
      <c r="E12" s="8" t="str">
        <f>VLOOKUP(C12,[1]DanhMuc_31_03_2012!B$7:C$173,2,0)</f>
        <v>Thị trấn Cái Dầu</v>
      </c>
      <c r="F12" s="8">
        <v>9</v>
      </c>
      <c r="G12" s="8" t="str">
        <f t="shared" si="0"/>
        <v>3046309</v>
      </c>
      <c r="H12" s="8" t="str">
        <f>VLOOKUP(VALUE(G12),[1]Danhmuc_31_3_2012!E$6:G$894,3,0)</f>
        <v>Ấp Vĩnh Lộc</v>
      </c>
      <c r="I12" s="8">
        <v>4</v>
      </c>
      <c r="J12" s="8" t="s">
        <v>176</v>
      </c>
      <c r="K12" s="8">
        <v>4</v>
      </c>
      <c r="L12" s="8" t="str">
        <f>IFERROR(VLOOKUP(K12,dm_ts!$B$3:$C$24,2,0)," ")</f>
        <v>Cá rô phi</v>
      </c>
      <c r="M12" s="8">
        <v>2000</v>
      </c>
      <c r="N12" s="8">
        <v>1700</v>
      </c>
      <c r="O12" s="1">
        <v>2</v>
      </c>
      <c r="P12" s="1" t="s">
        <v>673</v>
      </c>
      <c r="Q12" s="1">
        <v>0</v>
      </c>
      <c r="R12" s="1" t="str">
        <f>IFERROR(VLOOKUP(Q12,dm_ts!$G$4:$H$9,2,0)," ")</f>
        <v xml:space="preserve"> </v>
      </c>
      <c r="U12" s="1">
        <v>4.2000000000000003E-2</v>
      </c>
      <c r="V12" s="1">
        <v>6</v>
      </c>
      <c r="W12" s="1">
        <v>50</v>
      </c>
      <c r="X12" s="1">
        <v>43118</v>
      </c>
      <c r="Y12" s="1">
        <v>43150</v>
      </c>
      <c r="Z12" s="1">
        <v>9</v>
      </c>
      <c r="AA12" s="1">
        <v>2</v>
      </c>
      <c r="AB12" s="1" t="str">
        <f>IFERROR(VLOOKUP(AA12,dm_ts!$G$12:$H$14,2,0)," ")</f>
        <v>Tiêu thụ nội địa</v>
      </c>
      <c r="AD12" s="1" t="str">
        <f>IFERROR(VLOOKUP(AC12,dm_ts!$B$3:$C$24,2,0)," ")</f>
        <v xml:space="preserve"> </v>
      </c>
      <c r="AH12" s="1" t="str">
        <f t="shared" si="1"/>
        <v xml:space="preserve"> </v>
      </c>
      <c r="AI12" s="1" t="s">
        <v>674</v>
      </c>
      <c r="AJ12" s="1" t="str">
        <f>IFERROR(VLOOKUP(AI12,dm_ts!$G$4:$H$9,2,0)," ")</f>
        <v xml:space="preserve"> </v>
      </c>
      <c r="AS12" s="1">
        <v>0</v>
      </c>
      <c r="AT12" s="1" t="str">
        <f>IFERROR(VLOOKUP(AS12,dm_ts!$G$12:$H$14,2,0)," ")</f>
        <v xml:space="preserve"> </v>
      </c>
      <c r="AV12" s="1" t="str">
        <f>IFERROR(VLOOKUP(AU12,dm_ts!$B$3:$C$24,2,0)," ")</f>
        <v xml:space="preserve"> </v>
      </c>
      <c r="AY12" s="1" t="s">
        <v>674</v>
      </c>
      <c r="AZ12" s="1" t="str">
        <f t="shared" si="2"/>
        <v xml:space="preserve"> </v>
      </c>
      <c r="BB12" s="1" t="str">
        <f>IFERROR(VLOOKUP(BA12,dm_ts!$G$4:$H$9,2,0)," ")</f>
        <v xml:space="preserve"> </v>
      </c>
      <c r="BM12" s="1" t="str">
        <f>IFERROR(VLOOKUP(BL12,dm_ts!$B$3:$C$24,2,0)," ")</f>
        <v xml:space="preserve"> </v>
      </c>
      <c r="BQ12" s="1" t="str">
        <f t="shared" si="3"/>
        <v xml:space="preserve"> </v>
      </c>
      <c r="BS12" s="1" t="str">
        <f>IFERROR(VLOOKUP(BR12,dm_ts!$G$4:$H$9,2,0)," ")</f>
        <v xml:space="preserve"> </v>
      </c>
      <c r="CD12" s="1" t="str">
        <f>IFERROR(VLOOKUP(CC12,dm_ts!$B$3:$C$24,2,0)," ")</f>
        <v xml:space="preserve"> </v>
      </c>
      <c r="CH12" s="1" t="str">
        <f t="shared" si="4"/>
        <v xml:space="preserve"> </v>
      </c>
      <c r="CJ12" s="1" t="str">
        <f>IFERROR(VLOOKUP(CI12,dm_ts!$G$4:$H$9,2,0)," ")</f>
        <v xml:space="preserve"> </v>
      </c>
    </row>
    <row r="13" spans="1:146" x14ac:dyDescent="0.2">
      <c r="A13" s="1">
        <v>889</v>
      </c>
      <c r="B13" s="1" t="str">
        <f>VLOOKUP(A13,'[1]Danh muc huyen'!B$8:C$18,2,0)</f>
        <v xml:space="preserve">Huyện Châu Phú </v>
      </c>
      <c r="C13" s="1">
        <v>30463</v>
      </c>
      <c r="D13" s="7">
        <v>9</v>
      </c>
      <c r="E13" s="8" t="str">
        <f>VLOOKUP(C13,[1]DanhMuc_31_03_2012!B$7:C$173,2,0)</f>
        <v>Thị trấn Cái Dầu</v>
      </c>
      <c r="F13" s="8">
        <v>9</v>
      </c>
      <c r="G13" s="8" t="str">
        <f t="shared" si="0"/>
        <v>3046309</v>
      </c>
      <c r="H13" s="8" t="str">
        <f>VLOOKUP(VALUE(G13),[1]Danhmuc_31_3_2012!E$6:G$894,3,0)</f>
        <v>Ấp Vĩnh Lộc</v>
      </c>
      <c r="I13" s="8">
        <v>7</v>
      </c>
      <c r="J13" s="8" t="s">
        <v>144</v>
      </c>
      <c r="K13" s="8"/>
      <c r="L13" s="8" t="str">
        <f>IFERROR(VLOOKUP(K13,dm_ts!$B$3:$C$24,2,0)," ")</f>
        <v xml:space="preserve"> </v>
      </c>
      <c r="M13" s="8"/>
      <c r="N13" s="8"/>
      <c r="P13" s="1" t="s">
        <v>674</v>
      </c>
      <c r="R13" s="1" t="str">
        <f>IFERROR(VLOOKUP(Q13,dm_ts!$G$4:$H$9,2,0)," ")</f>
        <v xml:space="preserve"> </v>
      </c>
      <c r="AA13" s="1">
        <v>0</v>
      </c>
      <c r="AB13" s="1" t="str">
        <f>IFERROR(VLOOKUP(AA13,dm_ts!$G$12:$H$14,2,0)," ")</f>
        <v xml:space="preserve"> </v>
      </c>
      <c r="AD13" s="1" t="str">
        <f>IFERROR(VLOOKUP(AC13,dm_ts!$B$3:$C$24,2,0)," ")</f>
        <v xml:space="preserve"> </v>
      </c>
      <c r="AH13" s="1" t="str">
        <f t="shared" si="1"/>
        <v xml:space="preserve"> </v>
      </c>
      <c r="AI13" s="1" t="s">
        <v>674</v>
      </c>
      <c r="AJ13" s="1" t="str">
        <f>IFERROR(VLOOKUP(AI13,dm_ts!$G$4:$H$9,2,0)," ")</f>
        <v xml:space="preserve"> </v>
      </c>
      <c r="AS13" s="1">
        <v>0</v>
      </c>
      <c r="AT13" s="1" t="str">
        <f>IFERROR(VLOOKUP(AS13,dm_ts!$G$12:$H$14,2,0)," ")</f>
        <v xml:space="preserve"> </v>
      </c>
      <c r="AV13" s="1" t="str">
        <f>IFERROR(VLOOKUP(AU13,dm_ts!$B$3:$C$24,2,0)," ")</f>
        <v xml:space="preserve"> </v>
      </c>
      <c r="AY13" s="1" t="s">
        <v>674</v>
      </c>
      <c r="AZ13" s="1" t="str">
        <f t="shared" si="2"/>
        <v xml:space="preserve"> </v>
      </c>
      <c r="BB13" s="1" t="str">
        <f>IFERROR(VLOOKUP(BA13,dm_ts!$G$4:$H$9,2,0)," ")</f>
        <v xml:space="preserve"> </v>
      </c>
      <c r="BM13" s="1" t="str">
        <f>IFERROR(VLOOKUP(BL13,dm_ts!$B$3:$C$24,2,0)," ")</f>
        <v xml:space="preserve"> </v>
      </c>
      <c r="BQ13" s="1" t="str">
        <f t="shared" si="3"/>
        <v xml:space="preserve"> </v>
      </c>
      <c r="BS13" s="1" t="str">
        <f>IFERROR(VLOOKUP(BR13,dm_ts!$G$4:$H$9,2,0)," ")</f>
        <v xml:space="preserve"> </v>
      </c>
      <c r="CD13" s="1" t="str">
        <f>IFERROR(VLOOKUP(CC13,dm_ts!$B$3:$C$24,2,0)," ")</f>
        <v xml:space="preserve"> </v>
      </c>
      <c r="CH13" s="1" t="str">
        <f t="shared" si="4"/>
        <v xml:space="preserve"> </v>
      </c>
      <c r="CJ13" s="1" t="str">
        <f>IFERROR(VLOOKUP(CI13,dm_ts!$G$4:$H$9,2,0)," ")</f>
        <v xml:space="preserve"> </v>
      </c>
      <c r="EH13" s="1">
        <v>2000</v>
      </c>
      <c r="EI13" s="1">
        <v>1500</v>
      </c>
      <c r="EJ13" s="1">
        <v>1</v>
      </c>
      <c r="EK13" s="1">
        <v>2</v>
      </c>
    </row>
    <row r="14" spans="1:146" x14ac:dyDescent="0.2">
      <c r="A14" s="1">
        <v>889</v>
      </c>
      <c r="B14" s="1" t="str">
        <f>VLOOKUP(A14,'[1]Danh muc huyen'!B$8:C$18,2,0)</f>
        <v xml:space="preserve">Huyện Châu Phú </v>
      </c>
      <c r="C14" s="1">
        <v>30463</v>
      </c>
      <c r="D14" s="7">
        <v>10</v>
      </c>
      <c r="E14" s="8" t="str">
        <f>VLOOKUP(C14,[1]DanhMuc_31_03_2012!B$7:C$173,2,0)</f>
        <v>Thị trấn Cái Dầu</v>
      </c>
      <c r="F14" s="8">
        <v>9</v>
      </c>
      <c r="G14" s="8" t="str">
        <f t="shared" si="0"/>
        <v>3046309</v>
      </c>
      <c r="H14" s="8" t="str">
        <f>VLOOKUP(VALUE(G14),[1]Danhmuc_31_3_2012!E$6:G$894,3,0)</f>
        <v>Ấp Vĩnh Lộc</v>
      </c>
      <c r="I14" s="8">
        <v>3</v>
      </c>
      <c r="J14" s="8" t="s">
        <v>175</v>
      </c>
      <c r="K14" s="8">
        <v>4</v>
      </c>
      <c r="L14" s="8" t="str">
        <f>IFERROR(VLOOKUP(K14,dm_ts!$B$3:$C$24,2,0)," ")</f>
        <v>Cá rô phi</v>
      </c>
      <c r="M14" s="8">
        <v>2700</v>
      </c>
      <c r="N14" s="8">
        <v>2000</v>
      </c>
      <c r="O14" s="1">
        <v>2</v>
      </c>
      <c r="P14" s="1" t="s">
        <v>673</v>
      </c>
      <c r="Q14" s="1">
        <v>0</v>
      </c>
      <c r="R14" s="1" t="str">
        <f>IFERROR(VLOOKUP(Q14,dm_ts!$G$4:$H$9,2,0)," ")</f>
        <v xml:space="preserve"> </v>
      </c>
      <c r="U14" s="1">
        <v>0.04</v>
      </c>
      <c r="V14" s="1">
        <v>5.5</v>
      </c>
      <c r="W14" s="1">
        <v>400</v>
      </c>
      <c r="X14" s="1">
        <v>43149</v>
      </c>
      <c r="Y14" s="1">
        <v>43209</v>
      </c>
      <c r="Z14" s="1">
        <v>8</v>
      </c>
      <c r="AA14" s="1">
        <v>2</v>
      </c>
      <c r="AB14" s="1" t="str">
        <f>IFERROR(VLOOKUP(AA14,dm_ts!$G$12:$H$14,2,0)," ")</f>
        <v>Tiêu thụ nội địa</v>
      </c>
      <c r="AD14" s="1" t="str">
        <f>IFERROR(VLOOKUP(AC14,dm_ts!$B$3:$C$24,2,0)," ")</f>
        <v xml:space="preserve"> </v>
      </c>
      <c r="AH14" s="1" t="str">
        <f t="shared" si="1"/>
        <v xml:space="preserve"> </v>
      </c>
      <c r="AI14" s="1" t="s">
        <v>674</v>
      </c>
      <c r="AJ14" s="1" t="str">
        <f>IFERROR(VLOOKUP(AI14,dm_ts!$G$4:$H$9,2,0)," ")</f>
        <v xml:space="preserve"> </v>
      </c>
      <c r="AS14" s="1">
        <v>0</v>
      </c>
      <c r="AT14" s="1" t="str">
        <f>IFERROR(VLOOKUP(AS14,dm_ts!$G$12:$H$14,2,0)," ")</f>
        <v xml:space="preserve"> </v>
      </c>
      <c r="AV14" s="1" t="str">
        <f>IFERROR(VLOOKUP(AU14,dm_ts!$B$3:$C$24,2,0)," ")</f>
        <v xml:space="preserve"> </v>
      </c>
      <c r="AY14" s="1" t="s">
        <v>674</v>
      </c>
      <c r="AZ14" s="1" t="str">
        <f t="shared" si="2"/>
        <v xml:space="preserve"> </v>
      </c>
      <c r="BB14" s="1" t="str">
        <f>IFERROR(VLOOKUP(BA14,dm_ts!$G$4:$H$9,2,0)," ")</f>
        <v xml:space="preserve"> </v>
      </c>
      <c r="BM14" s="1" t="str">
        <f>IFERROR(VLOOKUP(BL14,dm_ts!$B$3:$C$24,2,0)," ")</f>
        <v xml:space="preserve"> </v>
      </c>
      <c r="BQ14" s="1" t="str">
        <f t="shared" si="3"/>
        <v xml:space="preserve"> </v>
      </c>
      <c r="BS14" s="1" t="str">
        <f>IFERROR(VLOOKUP(BR14,dm_ts!$G$4:$H$9,2,0)," ")</f>
        <v xml:space="preserve"> </v>
      </c>
      <c r="CD14" s="1" t="str">
        <f>IFERROR(VLOOKUP(CC14,dm_ts!$B$3:$C$24,2,0)," ")</f>
        <v xml:space="preserve"> </v>
      </c>
      <c r="CH14" s="1" t="str">
        <f t="shared" si="4"/>
        <v xml:space="preserve"> </v>
      </c>
      <c r="CJ14" s="1" t="str">
        <f>IFERROR(VLOOKUP(CI14,dm_ts!$G$4:$H$9,2,0)," ")</f>
        <v xml:space="preserve"> </v>
      </c>
    </row>
    <row r="15" spans="1:146" x14ac:dyDescent="0.2">
      <c r="A15" s="1">
        <v>889</v>
      </c>
      <c r="B15" s="1" t="str">
        <f>VLOOKUP(A15,'[1]Danh muc huyen'!B$8:C$18,2,0)</f>
        <v xml:space="preserve">Huyện Châu Phú </v>
      </c>
      <c r="C15" s="1">
        <v>30463</v>
      </c>
      <c r="D15" s="7">
        <v>11</v>
      </c>
      <c r="E15" s="8" t="str">
        <f>VLOOKUP(C15,[1]DanhMuc_31_03_2012!B$7:C$173,2,0)</f>
        <v>Thị trấn Cái Dầu</v>
      </c>
      <c r="F15" s="8">
        <v>9</v>
      </c>
      <c r="G15" s="8" t="str">
        <f t="shared" si="0"/>
        <v>3046309</v>
      </c>
      <c r="H15" s="8" t="str">
        <f>VLOOKUP(VALUE(G15),[1]Danhmuc_31_3_2012!E$6:G$894,3,0)</f>
        <v>Ấp Vĩnh Lộc</v>
      </c>
      <c r="I15" s="8">
        <v>5</v>
      </c>
      <c r="J15" s="8" t="s">
        <v>177</v>
      </c>
      <c r="K15" s="8"/>
      <c r="L15" s="8" t="str">
        <f>IFERROR(VLOOKUP(K15,dm_ts!$B$3:$C$24,2,0)," ")</f>
        <v xml:space="preserve"> </v>
      </c>
      <c r="M15" s="8"/>
      <c r="N15" s="8"/>
      <c r="P15" s="1" t="s">
        <v>674</v>
      </c>
      <c r="R15" s="1" t="str">
        <f>IFERROR(VLOOKUP(Q15,dm_ts!$G$4:$H$9,2,0)," ")</f>
        <v xml:space="preserve"> </v>
      </c>
      <c r="AA15" s="1">
        <v>0</v>
      </c>
      <c r="AB15" s="1" t="str">
        <f>IFERROR(VLOOKUP(AA15,dm_ts!$G$12:$H$14,2,0)," ")</f>
        <v xml:space="preserve"> </v>
      </c>
      <c r="AD15" s="1" t="str">
        <f>IFERROR(VLOOKUP(AC15,dm_ts!$B$3:$C$24,2,0)," ")</f>
        <v xml:space="preserve"> </v>
      </c>
      <c r="AH15" s="1" t="str">
        <f t="shared" si="1"/>
        <v xml:space="preserve"> </v>
      </c>
      <c r="AI15" s="1" t="s">
        <v>674</v>
      </c>
      <c r="AJ15" s="1" t="str">
        <f>IFERROR(VLOOKUP(AI15,dm_ts!$G$4:$H$9,2,0)," ")</f>
        <v xml:space="preserve"> </v>
      </c>
      <c r="AS15" s="1">
        <v>0</v>
      </c>
      <c r="AT15" s="1" t="str">
        <f>IFERROR(VLOOKUP(AS15,dm_ts!$G$12:$H$14,2,0)," ")</f>
        <v xml:space="preserve"> </v>
      </c>
      <c r="AV15" s="1" t="str">
        <f>IFERROR(VLOOKUP(AU15,dm_ts!$B$3:$C$24,2,0)," ")</f>
        <v xml:space="preserve"> </v>
      </c>
      <c r="AY15" s="1" t="s">
        <v>674</v>
      </c>
      <c r="AZ15" s="1" t="str">
        <f t="shared" si="2"/>
        <v xml:space="preserve"> </v>
      </c>
      <c r="BB15" s="1" t="str">
        <f>IFERROR(VLOOKUP(BA15,dm_ts!$G$4:$H$9,2,0)," ")</f>
        <v xml:space="preserve"> </v>
      </c>
      <c r="BM15" s="1" t="str">
        <f>IFERROR(VLOOKUP(BL15,dm_ts!$B$3:$C$24,2,0)," ")</f>
        <v xml:space="preserve"> </v>
      </c>
      <c r="BQ15" s="1" t="str">
        <f t="shared" si="3"/>
        <v xml:space="preserve"> </v>
      </c>
      <c r="BS15" s="1" t="str">
        <f>IFERROR(VLOOKUP(BR15,dm_ts!$G$4:$H$9,2,0)," ")</f>
        <v xml:space="preserve"> </v>
      </c>
      <c r="CD15" s="1" t="str">
        <f>IFERROR(VLOOKUP(CC15,dm_ts!$B$3:$C$24,2,0)," ")</f>
        <v xml:space="preserve"> </v>
      </c>
      <c r="CH15" s="1" t="str">
        <f t="shared" si="4"/>
        <v xml:space="preserve"> </v>
      </c>
      <c r="CJ15" s="1" t="str">
        <f>IFERROR(VLOOKUP(CI15,dm_ts!$G$4:$H$9,2,0)," ")</f>
        <v xml:space="preserve"> </v>
      </c>
      <c r="EH15" s="1">
        <v>15000</v>
      </c>
      <c r="EI15" s="1">
        <v>10000</v>
      </c>
      <c r="EJ15" s="1">
        <v>4</v>
      </c>
      <c r="EK15" s="1">
        <v>2</v>
      </c>
    </row>
    <row r="16" spans="1:146" x14ac:dyDescent="0.2">
      <c r="A16" s="1">
        <v>889</v>
      </c>
      <c r="B16" s="1" t="str">
        <f>VLOOKUP(A16,'[1]Danh muc huyen'!B$8:C$18,2,0)</f>
        <v xml:space="preserve">Huyện Châu Phú </v>
      </c>
      <c r="C16" s="1">
        <v>30466</v>
      </c>
      <c r="D16" s="7">
        <v>12</v>
      </c>
      <c r="E16" s="8" t="str">
        <f>VLOOKUP(C16,[1]DanhMuc_31_03_2012!B$7:C$173,2,0)</f>
        <v>Xã Khánh Hòa</v>
      </c>
      <c r="F16" s="8">
        <v>1</v>
      </c>
      <c r="G16" s="8" t="str">
        <f t="shared" si="0"/>
        <v>3046601</v>
      </c>
      <c r="H16" s="8" t="str">
        <f>VLOOKUP(VALUE(G16),[1]Danhmuc_31_3_2012!E$6:G$894,3,0)</f>
        <v>Ấp Khánh Bình</v>
      </c>
      <c r="I16" s="8">
        <v>3</v>
      </c>
      <c r="J16" s="8" t="s">
        <v>180</v>
      </c>
      <c r="K16" s="8">
        <v>1</v>
      </c>
      <c r="L16" s="8" t="str">
        <f>IFERROR(VLOOKUP(K16,dm_ts!$B$3:$C$24,2,0)," ")</f>
        <v>Cá tra</v>
      </c>
      <c r="M16" s="8">
        <v>6000</v>
      </c>
      <c r="N16" s="8">
        <v>5000</v>
      </c>
      <c r="O16" s="1">
        <v>1</v>
      </c>
      <c r="P16" s="1" t="s">
        <v>675</v>
      </c>
      <c r="Q16" s="1">
        <v>0</v>
      </c>
      <c r="R16" s="1" t="str">
        <f>IFERROR(VLOOKUP(Q16,dm_ts!$G$4:$H$9,2,0)," ")</f>
        <v xml:space="preserve"> </v>
      </c>
      <c r="U16" s="1">
        <v>0.3</v>
      </c>
      <c r="V16" s="1">
        <v>700</v>
      </c>
      <c r="W16" s="1">
        <v>400</v>
      </c>
      <c r="X16" s="1">
        <v>43361</v>
      </c>
      <c r="Y16" s="1">
        <v>43178</v>
      </c>
      <c r="Z16" s="1">
        <v>170</v>
      </c>
      <c r="AA16" s="1">
        <v>1</v>
      </c>
      <c r="AB16" s="1" t="str">
        <f>IFERROR(VLOOKUP(AA16,dm_ts!$G$12:$H$14,2,0)," ")</f>
        <v>Chế biến XK</v>
      </c>
      <c r="AD16" s="1" t="str">
        <f>IFERROR(VLOOKUP(AC16,dm_ts!$B$3:$C$24,2,0)," ")</f>
        <v xml:space="preserve"> </v>
      </c>
      <c r="AH16" s="1" t="str">
        <f t="shared" si="1"/>
        <v xml:space="preserve"> </v>
      </c>
      <c r="AI16" s="1" t="s">
        <v>674</v>
      </c>
      <c r="AJ16" s="1" t="str">
        <f>IFERROR(VLOOKUP(AI16,dm_ts!$G$4:$H$9,2,0)," ")</f>
        <v xml:space="preserve"> </v>
      </c>
      <c r="AS16" s="1">
        <v>0</v>
      </c>
      <c r="AT16" s="1" t="str">
        <f>IFERROR(VLOOKUP(AS16,dm_ts!$G$12:$H$14,2,0)," ")</f>
        <v xml:space="preserve"> </v>
      </c>
      <c r="AV16" s="1" t="str">
        <f>IFERROR(VLOOKUP(AU16,dm_ts!$B$3:$C$24,2,0)," ")</f>
        <v xml:space="preserve"> </v>
      </c>
      <c r="AY16" s="1" t="s">
        <v>674</v>
      </c>
      <c r="AZ16" s="1" t="str">
        <f t="shared" si="2"/>
        <v xml:space="preserve"> </v>
      </c>
      <c r="BB16" s="1" t="str">
        <f>IFERROR(VLOOKUP(BA16,dm_ts!$G$4:$H$9,2,0)," ")</f>
        <v xml:space="preserve"> </v>
      </c>
      <c r="BM16" s="1" t="str">
        <f>IFERROR(VLOOKUP(BL16,dm_ts!$B$3:$C$24,2,0)," ")</f>
        <v xml:space="preserve"> </v>
      </c>
      <c r="BQ16" s="1" t="str">
        <f t="shared" si="3"/>
        <v xml:space="preserve"> </v>
      </c>
      <c r="BS16" s="1" t="str">
        <f>IFERROR(VLOOKUP(BR16,dm_ts!$G$4:$H$9,2,0)," ")</f>
        <v xml:space="preserve"> </v>
      </c>
      <c r="CD16" s="1" t="str">
        <f>IFERROR(VLOOKUP(CC16,dm_ts!$B$3:$C$24,2,0)," ")</f>
        <v xml:space="preserve"> </v>
      </c>
      <c r="CH16" s="1" t="str">
        <f t="shared" si="4"/>
        <v xml:space="preserve"> </v>
      </c>
      <c r="CJ16" s="1" t="str">
        <f>IFERROR(VLOOKUP(CI16,dm_ts!$G$4:$H$9,2,0)," ")</f>
        <v xml:space="preserve"> </v>
      </c>
      <c r="EH16" s="1">
        <v>12000</v>
      </c>
      <c r="EI16" s="1">
        <v>10000</v>
      </c>
      <c r="EJ16" s="1">
        <v>2</v>
      </c>
      <c r="EK16" s="1">
        <v>2</v>
      </c>
    </row>
    <row r="17" spans="1:146" x14ac:dyDescent="0.2">
      <c r="A17" s="1">
        <v>889</v>
      </c>
      <c r="B17" s="1" t="str">
        <f>VLOOKUP(A17,'[1]Danh muc huyen'!B$8:C$18,2,0)</f>
        <v xml:space="preserve">Huyện Châu Phú </v>
      </c>
      <c r="C17" s="1">
        <v>30466</v>
      </c>
      <c r="D17" s="7">
        <v>13</v>
      </c>
      <c r="E17" s="8" t="str">
        <f>VLOOKUP(C17,[1]DanhMuc_31_03_2012!B$7:C$173,2,0)</f>
        <v>Xã Khánh Hòa</v>
      </c>
      <c r="F17" s="8">
        <v>1</v>
      </c>
      <c r="G17" s="8" t="str">
        <f t="shared" si="0"/>
        <v>3046601</v>
      </c>
      <c r="H17" s="8" t="str">
        <f>VLOOKUP(VALUE(G17),[1]Danhmuc_31_3_2012!E$6:G$894,3,0)</f>
        <v>Ấp Khánh Bình</v>
      </c>
      <c r="I17" s="8">
        <v>12</v>
      </c>
      <c r="J17" s="8" t="s">
        <v>189</v>
      </c>
      <c r="K17" s="8">
        <v>1</v>
      </c>
      <c r="L17" s="8" t="str">
        <f>IFERROR(VLOOKUP(K17,dm_ts!$B$3:$C$24,2,0)," ")</f>
        <v>Cá tra</v>
      </c>
      <c r="M17" s="8">
        <v>2000</v>
      </c>
      <c r="N17" s="8">
        <v>1500</v>
      </c>
      <c r="O17" s="1">
        <v>1</v>
      </c>
      <c r="P17" s="1" t="s">
        <v>675</v>
      </c>
      <c r="Q17" s="1">
        <v>0</v>
      </c>
      <c r="R17" s="1" t="str">
        <f>IFERROR(VLOOKUP(Q17,dm_ts!$G$4:$H$9,2,0)," ")</f>
        <v xml:space="preserve"> </v>
      </c>
      <c r="U17" s="1">
        <v>0.04</v>
      </c>
      <c r="V17" s="1">
        <v>60</v>
      </c>
      <c r="W17" s="1">
        <v>300</v>
      </c>
      <c r="X17" s="1">
        <v>43330</v>
      </c>
      <c r="Y17" s="1">
        <v>43119</v>
      </c>
      <c r="Z17" s="1">
        <v>30</v>
      </c>
      <c r="AA17" s="1">
        <v>1</v>
      </c>
      <c r="AB17" s="1" t="str">
        <f>IFERROR(VLOOKUP(AA17,dm_ts!$G$12:$H$14,2,0)," ")</f>
        <v>Chế biến XK</v>
      </c>
      <c r="AD17" s="1" t="str">
        <f>IFERROR(VLOOKUP(AC17,dm_ts!$B$3:$C$24,2,0)," ")</f>
        <v xml:space="preserve"> </v>
      </c>
      <c r="AH17" s="1" t="str">
        <f t="shared" si="1"/>
        <v xml:space="preserve"> </v>
      </c>
      <c r="AI17" s="1" t="s">
        <v>674</v>
      </c>
      <c r="AJ17" s="1" t="str">
        <f>IFERROR(VLOOKUP(AI17,dm_ts!$G$4:$H$9,2,0)," ")</f>
        <v xml:space="preserve"> </v>
      </c>
      <c r="AS17" s="1">
        <v>0</v>
      </c>
      <c r="AT17" s="1" t="str">
        <f>IFERROR(VLOOKUP(AS17,dm_ts!$G$12:$H$14,2,0)," ")</f>
        <v xml:space="preserve"> </v>
      </c>
      <c r="AV17" s="1" t="str">
        <f>IFERROR(VLOOKUP(AU17,dm_ts!$B$3:$C$24,2,0)," ")</f>
        <v xml:space="preserve"> </v>
      </c>
      <c r="AY17" s="1" t="s">
        <v>674</v>
      </c>
      <c r="AZ17" s="1" t="str">
        <f t="shared" si="2"/>
        <v xml:space="preserve"> </v>
      </c>
      <c r="BB17" s="1" t="str">
        <f>IFERROR(VLOOKUP(BA17,dm_ts!$G$4:$H$9,2,0)," ")</f>
        <v xml:space="preserve"> </v>
      </c>
      <c r="BM17" s="1" t="str">
        <f>IFERROR(VLOOKUP(BL17,dm_ts!$B$3:$C$24,2,0)," ")</f>
        <v xml:space="preserve"> </v>
      </c>
      <c r="BQ17" s="1" t="str">
        <f t="shared" si="3"/>
        <v xml:space="preserve"> </v>
      </c>
      <c r="BS17" s="1" t="str">
        <f>IFERROR(VLOOKUP(BR17,dm_ts!$G$4:$H$9,2,0)," ")</f>
        <v xml:space="preserve"> </v>
      </c>
      <c r="CD17" s="1" t="str">
        <f>IFERROR(VLOOKUP(CC17,dm_ts!$B$3:$C$24,2,0)," ")</f>
        <v xml:space="preserve"> </v>
      </c>
      <c r="CH17" s="1" t="str">
        <f t="shared" si="4"/>
        <v xml:space="preserve"> </v>
      </c>
      <c r="CJ17" s="1" t="str">
        <f>IFERROR(VLOOKUP(CI17,dm_ts!$G$4:$H$9,2,0)," ")</f>
        <v xml:space="preserve"> </v>
      </c>
      <c r="EH17" s="1">
        <v>2600</v>
      </c>
      <c r="EI17" s="1">
        <v>1500</v>
      </c>
      <c r="EJ17" s="1">
        <v>1</v>
      </c>
      <c r="EK17" s="1">
        <v>2</v>
      </c>
    </row>
    <row r="18" spans="1:146" x14ac:dyDescent="0.2">
      <c r="A18" s="1">
        <v>889</v>
      </c>
      <c r="B18" s="1" t="str">
        <f>VLOOKUP(A18,'[1]Danh muc huyen'!B$8:C$18,2,0)</f>
        <v xml:space="preserve">Huyện Châu Phú </v>
      </c>
      <c r="C18" s="1">
        <v>30466</v>
      </c>
      <c r="D18" s="7">
        <v>14</v>
      </c>
      <c r="E18" s="8" t="str">
        <f>VLOOKUP(C18,[1]DanhMuc_31_03_2012!B$7:C$173,2,0)</f>
        <v>Xã Khánh Hòa</v>
      </c>
      <c r="F18" s="8">
        <v>1</v>
      </c>
      <c r="G18" s="8" t="str">
        <f t="shared" si="0"/>
        <v>3046601</v>
      </c>
      <c r="H18" s="8" t="str">
        <f>VLOOKUP(VALUE(G18),[1]Danhmuc_31_3_2012!E$6:G$894,3,0)</f>
        <v>Ấp Khánh Bình</v>
      </c>
      <c r="I18" s="8">
        <v>15</v>
      </c>
      <c r="J18" s="8" t="s">
        <v>192</v>
      </c>
      <c r="K18" s="8"/>
      <c r="L18" s="8" t="str">
        <f>IFERROR(VLOOKUP(K18,dm_ts!$B$3:$C$24,2,0)," ")</f>
        <v xml:space="preserve"> </v>
      </c>
      <c r="M18" s="8"/>
      <c r="N18" s="8"/>
      <c r="P18" s="1" t="s">
        <v>674</v>
      </c>
      <c r="R18" s="1" t="str">
        <f>IFERROR(VLOOKUP(Q18,dm_ts!$G$4:$H$9,2,0)," ")</f>
        <v xml:space="preserve"> </v>
      </c>
      <c r="AA18" s="1">
        <v>0</v>
      </c>
      <c r="AB18" s="1" t="str">
        <f>IFERROR(VLOOKUP(AA18,dm_ts!$G$12:$H$14,2,0)," ")</f>
        <v xml:space="preserve"> </v>
      </c>
      <c r="AD18" s="1" t="str">
        <f>IFERROR(VLOOKUP(AC18,dm_ts!$B$3:$C$24,2,0)," ")</f>
        <v xml:space="preserve"> </v>
      </c>
      <c r="AH18" s="1" t="str">
        <f t="shared" si="1"/>
        <v xml:space="preserve"> </v>
      </c>
      <c r="AI18" s="1" t="s">
        <v>674</v>
      </c>
      <c r="AJ18" s="1" t="str">
        <f>IFERROR(VLOOKUP(AI18,dm_ts!$G$4:$H$9,2,0)," ")</f>
        <v xml:space="preserve"> </v>
      </c>
      <c r="AS18" s="1">
        <v>0</v>
      </c>
      <c r="AT18" s="1" t="str">
        <f>IFERROR(VLOOKUP(AS18,dm_ts!$G$12:$H$14,2,0)," ")</f>
        <v xml:space="preserve"> </v>
      </c>
      <c r="AV18" s="1" t="str">
        <f>IFERROR(VLOOKUP(AU18,dm_ts!$B$3:$C$24,2,0)," ")</f>
        <v xml:space="preserve"> </v>
      </c>
      <c r="AY18" s="1" t="s">
        <v>674</v>
      </c>
      <c r="AZ18" s="1" t="str">
        <f t="shared" si="2"/>
        <v xml:space="preserve"> </v>
      </c>
      <c r="BB18" s="1" t="str">
        <f>IFERROR(VLOOKUP(BA18,dm_ts!$G$4:$H$9,2,0)," ")</f>
        <v xml:space="preserve"> </v>
      </c>
      <c r="BM18" s="1" t="str">
        <f>IFERROR(VLOOKUP(BL18,dm_ts!$B$3:$C$24,2,0)," ")</f>
        <v xml:space="preserve"> </v>
      </c>
      <c r="BQ18" s="1" t="str">
        <f t="shared" si="3"/>
        <v xml:space="preserve"> </v>
      </c>
      <c r="BS18" s="1" t="str">
        <f>IFERROR(VLOOKUP(BR18,dm_ts!$G$4:$H$9,2,0)," ")</f>
        <v xml:space="preserve"> </v>
      </c>
      <c r="CD18" s="1" t="str">
        <f>IFERROR(VLOOKUP(CC18,dm_ts!$B$3:$C$24,2,0)," ")</f>
        <v xml:space="preserve"> </v>
      </c>
      <c r="CH18" s="1" t="str">
        <f t="shared" si="4"/>
        <v xml:space="preserve"> </v>
      </c>
      <c r="CJ18" s="1" t="str">
        <f>IFERROR(VLOOKUP(CI18,dm_ts!$G$4:$H$9,2,0)," ")</f>
        <v xml:space="preserve"> </v>
      </c>
      <c r="EH18" s="1">
        <v>2000</v>
      </c>
      <c r="EI18" s="1">
        <v>1500</v>
      </c>
      <c r="EJ18" s="1">
        <v>1</v>
      </c>
      <c r="EK18" s="1">
        <v>2</v>
      </c>
    </row>
    <row r="19" spans="1:146" x14ac:dyDescent="0.2">
      <c r="A19" s="1">
        <v>889</v>
      </c>
      <c r="B19" s="1" t="str">
        <f>VLOOKUP(A19,'[1]Danh muc huyen'!B$8:C$18,2,0)</f>
        <v xml:space="preserve">Huyện Châu Phú </v>
      </c>
      <c r="C19" s="1">
        <v>30466</v>
      </c>
      <c r="D19" s="7">
        <v>15</v>
      </c>
      <c r="E19" s="8" t="str">
        <f>VLOOKUP(C19,[1]DanhMuc_31_03_2012!B$7:C$173,2,0)</f>
        <v>Xã Khánh Hòa</v>
      </c>
      <c r="F19" s="8">
        <v>1</v>
      </c>
      <c r="G19" s="8" t="str">
        <f t="shared" si="0"/>
        <v>3046601</v>
      </c>
      <c r="H19" s="8" t="str">
        <f>VLOOKUP(VALUE(G19),[1]Danhmuc_31_3_2012!E$6:G$894,3,0)</f>
        <v>Ấp Khánh Bình</v>
      </c>
      <c r="I19" s="8">
        <v>10</v>
      </c>
      <c r="J19" s="8" t="s">
        <v>187</v>
      </c>
      <c r="K19" s="8">
        <v>1</v>
      </c>
      <c r="L19" s="8" t="str">
        <f>IFERROR(VLOOKUP(K19,dm_ts!$B$3:$C$24,2,0)," ")</f>
        <v>Cá tra</v>
      </c>
      <c r="M19" s="8">
        <v>8000</v>
      </c>
      <c r="N19" s="8">
        <v>7000</v>
      </c>
      <c r="O19" s="1">
        <v>1</v>
      </c>
      <c r="P19" s="1" t="s">
        <v>675</v>
      </c>
      <c r="Q19" s="1">
        <v>0</v>
      </c>
      <c r="R19" s="1" t="str">
        <f>IFERROR(VLOOKUP(Q19,dm_ts!$G$4:$H$9,2,0)," ")</f>
        <v xml:space="preserve"> </v>
      </c>
      <c r="U19" s="1">
        <v>0.5</v>
      </c>
      <c r="V19" s="1">
        <v>1700</v>
      </c>
      <c r="W19" s="1">
        <v>100</v>
      </c>
      <c r="X19" s="1">
        <v>43330</v>
      </c>
      <c r="Y19" s="1">
        <v>43150</v>
      </c>
      <c r="Z19" s="1">
        <v>200</v>
      </c>
      <c r="AA19" s="1">
        <v>1</v>
      </c>
      <c r="AB19" s="1" t="str">
        <f>IFERROR(VLOOKUP(AA19,dm_ts!$G$12:$H$14,2,0)," ")</f>
        <v>Chế biến XK</v>
      </c>
      <c r="AD19" s="1" t="str">
        <f>IFERROR(VLOOKUP(AC19,dm_ts!$B$3:$C$24,2,0)," ")</f>
        <v xml:space="preserve"> </v>
      </c>
      <c r="AH19" s="1" t="str">
        <f t="shared" si="1"/>
        <v xml:space="preserve"> </v>
      </c>
      <c r="AI19" s="1" t="s">
        <v>674</v>
      </c>
      <c r="AJ19" s="1" t="str">
        <f>IFERROR(VLOOKUP(AI19,dm_ts!$G$4:$H$9,2,0)," ")</f>
        <v xml:space="preserve"> </v>
      </c>
      <c r="AS19" s="1">
        <v>0</v>
      </c>
      <c r="AT19" s="1" t="str">
        <f>IFERROR(VLOOKUP(AS19,dm_ts!$G$12:$H$14,2,0)," ")</f>
        <v xml:space="preserve"> </v>
      </c>
      <c r="AV19" s="1" t="str">
        <f>IFERROR(VLOOKUP(AU19,dm_ts!$B$3:$C$24,2,0)," ")</f>
        <v xml:space="preserve"> </v>
      </c>
      <c r="AY19" s="1" t="s">
        <v>674</v>
      </c>
      <c r="AZ19" s="1" t="str">
        <f t="shared" si="2"/>
        <v xml:space="preserve"> </v>
      </c>
      <c r="BB19" s="1" t="str">
        <f>IFERROR(VLOOKUP(BA19,dm_ts!$G$4:$H$9,2,0)," ")</f>
        <v xml:space="preserve"> </v>
      </c>
      <c r="BM19" s="1" t="str">
        <f>IFERROR(VLOOKUP(BL19,dm_ts!$B$3:$C$24,2,0)," ")</f>
        <v xml:space="preserve"> </v>
      </c>
      <c r="BQ19" s="1" t="str">
        <f t="shared" si="3"/>
        <v xml:space="preserve"> </v>
      </c>
      <c r="BS19" s="1" t="str">
        <f>IFERROR(VLOOKUP(BR19,dm_ts!$G$4:$H$9,2,0)," ")</f>
        <v xml:space="preserve"> </v>
      </c>
      <c r="CD19" s="1" t="str">
        <f>IFERROR(VLOOKUP(CC19,dm_ts!$B$3:$C$24,2,0)," ")</f>
        <v xml:space="preserve"> </v>
      </c>
      <c r="CH19" s="1" t="str">
        <f t="shared" si="4"/>
        <v xml:space="preserve"> </v>
      </c>
      <c r="CJ19" s="1" t="str">
        <f>IFERROR(VLOOKUP(CI19,dm_ts!$G$4:$H$9,2,0)," ")</f>
        <v xml:space="preserve"> </v>
      </c>
      <c r="EH19" s="1">
        <v>8000</v>
      </c>
      <c r="EI19" s="1">
        <v>7000</v>
      </c>
      <c r="EJ19" s="1">
        <v>1</v>
      </c>
      <c r="EK19" s="1">
        <v>2</v>
      </c>
    </row>
    <row r="20" spans="1:146" x14ac:dyDescent="0.2">
      <c r="A20" s="1">
        <v>889</v>
      </c>
      <c r="B20" s="1" t="str">
        <f>VLOOKUP(A20,'[1]Danh muc huyen'!B$8:C$18,2,0)</f>
        <v xml:space="preserve">Huyện Châu Phú </v>
      </c>
      <c r="C20" s="1">
        <v>30466</v>
      </c>
      <c r="D20" s="7">
        <v>16</v>
      </c>
      <c r="E20" s="8" t="str">
        <f>VLOOKUP(C20,[1]DanhMuc_31_03_2012!B$7:C$173,2,0)</f>
        <v>Xã Khánh Hòa</v>
      </c>
      <c r="F20" s="8">
        <v>1</v>
      </c>
      <c r="G20" s="8" t="str">
        <f t="shared" si="0"/>
        <v>3046601</v>
      </c>
      <c r="H20" s="8" t="str">
        <f>VLOOKUP(VALUE(G20),[1]Danhmuc_31_3_2012!E$6:G$894,3,0)</f>
        <v>Ấp Khánh Bình</v>
      </c>
      <c r="I20" s="8">
        <v>11</v>
      </c>
      <c r="J20" s="8" t="s">
        <v>188</v>
      </c>
      <c r="K20" s="8">
        <v>1</v>
      </c>
      <c r="L20" s="8" t="str">
        <f>IFERROR(VLOOKUP(K20,dm_ts!$B$3:$C$24,2,0)," ")</f>
        <v>Cá tra</v>
      </c>
      <c r="M20" s="8">
        <v>10000</v>
      </c>
      <c r="N20" s="8">
        <v>9000</v>
      </c>
      <c r="O20" s="1">
        <v>1</v>
      </c>
      <c r="P20" s="1" t="s">
        <v>675</v>
      </c>
      <c r="Q20" s="1">
        <v>0</v>
      </c>
      <c r="R20" s="1" t="str">
        <f>IFERROR(VLOOKUP(Q20,dm_ts!$G$4:$H$9,2,0)," ")</f>
        <v xml:space="preserve"> </v>
      </c>
      <c r="U20" s="1">
        <v>0.65</v>
      </c>
      <c r="V20" s="1">
        <v>2925</v>
      </c>
      <c r="W20" s="1">
        <v>500</v>
      </c>
      <c r="X20" s="1">
        <v>43299</v>
      </c>
      <c r="Y20" s="1">
        <v>43119</v>
      </c>
      <c r="Z20" s="1">
        <v>200</v>
      </c>
      <c r="AA20" s="1">
        <v>1</v>
      </c>
      <c r="AB20" s="1" t="str">
        <f>IFERROR(VLOOKUP(AA20,dm_ts!$G$12:$H$14,2,0)," ")</f>
        <v>Chế biến XK</v>
      </c>
      <c r="AC20" s="1">
        <v>1</v>
      </c>
      <c r="AD20" s="1" t="str">
        <f>IFERROR(VLOOKUP(AC20,dm_ts!$B$3:$C$24,2,0)," ")</f>
        <v>Cá tra</v>
      </c>
      <c r="AE20" s="1">
        <v>10000</v>
      </c>
      <c r="AF20" s="1">
        <v>9000</v>
      </c>
      <c r="AG20" s="1">
        <v>1</v>
      </c>
      <c r="AH20" s="1" t="str">
        <f t="shared" si="1"/>
        <v>thâm canh</v>
      </c>
      <c r="AI20" s="1">
        <v>3</v>
      </c>
      <c r="AJ20" s="1" t="str">
        <f>IFERROR(VLOOKUP(AI20,dm_ts!$G$4:$H$9,2,0)," ")</f>
        <v>ASC</v>
      </c>
      <c r="AM20" s="1">
        <v>0.6</v>
      </c>
      <c r="AN20" s="1">
        <v>2500</v>
      </c>
      <c r="AO20" s="1">
        <v>50</v>
      </c>
      <c r="AP20" s="1">
        <v>43391</v>
      </c>
      <c r="AQ20" s="1">
        <v>43239</v>
      </c>
      <c r="AR20" s="1">
        <v>210</v>
      </c>
      <c r="AS20" s="1">
        <v>1</v>
      </c>
      <c r="AT20" s="1" t="str">
        <f>IFERROR(VLOOKUP(AS20,dm_ts!$G$12:$H$14,2,0)," ")</f>
        <v>Chế biến XK</v>
      </c>
      <c r="AU20" s="1">
        <v>1</v>
      </c>
      <c r="AV20" s="1" t="str">
        <f>IFERROR(VLOOKUP(AU20,dm_ts!$B$3:$C$24,2,0)," ")</f>
        <v>Cá tra</v>
      </c>
      <c r="AW20" s="1">
        <v>10000</v>
      </c>
      <c r="AX20" s="1">
        <v>9000</v>
      </c>
      <c r="AY20" s="1" t="s">
        <v>675</v>
      </c>
      <c r="AZ20" s="1" t="str">
        <f t="shared" si="2"/>
        <v xml:space="preserve"> </v>
      </c>
      <c r="BA20" s="1">
        <v>0</v>
      </c>
      <c r="BB20" s="1" t="str">
        <f>IFERROR(VLOOKUP(BA20,dm_ts!$G$4:$H$9,2,0)," ")</f>
        <v xml:space="preserve"> </v>
      </c>
      <c r="BE20" s="1">
        <v>0.6</v>
      </c>
      <c r="BF20" s="1">
        <v>2400</v>
      </c>
      <c r="BG20" s="1">
        <v>300</v>
      </c>
      <c r="BH20" s="1">
        <v>43361</v>
      </c>
      <c r="BI20" s="1">
        <v>43150</v>
      </c>
      <c r="BJ20" s="1">
        <v>200</v>
      </c>
      <c r="BK20" s="1">
        <v>1</v>
      </c>
      <c r="BL20" s="1">
        <v>1</v>
      </c>
      <c r="BM20" s="1" t="str">
        <f>IFERROR(VLOOKUP(BL20,dm_ts!$B$3:$C$24,2,0)," ")</f>
        <v>Cá tra</v>
      </c>
      <c r="BN20" s="1">
        <v>15000</v>
      </c>
      <c r="BO20" s="1">
        <v>13000</v>
      </c>
      <c r="BP20" s="1">
        <v>1</v>
      </c>
      <c r="BQ20" s="1" t="str">
        <f t="shared" si="3"/>
        <v>thâm canh</v>
      </c>
      <c r="BR20" s="1">
        <v>0</v>
      </c>
      <c r="BS20" s="1" t="str">
        <f>IFERROR(VLOOKUP(BR20,dm_ts!$G$4:$H$9,2,0)," ")</f>
        <v xml:space="preserve"> </v>
      </c>
      <c r="BV20" s="1">
        <v>0.65</v>
      </c>
      <c r="BW20" s="1">
        <v>2700</v>
      </c>
      <c r="BX20" s="1">
        <v>200</v>
      </c>
      <c r="BY20" s="1">
        <v>43299</v>
      </c>
      <c r="BZ20" s="1">
        <v>43209</v>
      </c>
      <c r="CA20" s="1">
        <v>100</v>
      </c>
      <c r="CB20" s="1">
        <v>1</v>
      </c>
      <c r="CD20" s="1" t="str">
        <f>IFERROR(VLOOKUP(CC20,dm_ts!$B$3:$C$24,2,0)," ")</f>
        <v xml:space="preserve"> </v>
      </c>
      <c r="CH20" s="1" t="str">
        <f t="shared" si="4"/>
        <v xml:space="preserve"> </v>
      </c>
      <c r="CJ20" s="1" t="str">
        <f>IFERROR(VLOOKUP(CI20,dm_ts!$G$4:$H$9,2,0)," ")</f>
        <v xml:space="preserve"> </v>
      </c>
      <c r="CT20" s="1">
        <v>1</v>
      </c>
      <c r="CU20" s="1">
        <v>1</v>
      </c>
      <c r="CV20" s="1">
        <v>43118</v>
      </c>
      <c r="CW20" s="1">
        <v>43299</v>
      </c>
      <c r="CX20" s="1">
        <v>9000</v>
      </c>
      <c r="CY20" s="1">
        <v>250</v>
      </c>
      <c r="CZ20" s="1">
        <v>800</v>
      </c>
      <c r="EH20" s="1">
        <v>55000</v>
      </c>
      <c r="EI20" s="1">
        <v>49000</v>
      </c>
      <c r="EJ20" s="1">
        <v>6</v>
      </c>
      <c r="EK20" s="1">
        <v>2</v>
      </c>
    </row>
    <row r="21" spans="1:146" x14ac:dyDescent="0.2">
      <c r="A21" s="1">
        <v>889</v>
      </c>
      <c r="B21" s="1" t="str">
        <f>VLOOKUP(A21,'[1]Danh muc huyen'!B$8:C$18,2,0)</f>
        <v xml:space="preserve">Huyện Châu Phú </v>
      </c>
      <c r="C21" s="1">
        <v>30466</v>
      </c>
      <c r="D21" s="7">
        <v>17</v>
      </c>
      <c r="E21" s="8" t="str">
        <f>VLOOKUP(C21,[1]DanhMuc_31_03_2012!B$7:C$173,2,0)</f>
        <v>Xã Khánh Hòa</v>
      </c>
      <c r="F21" s="8">
        <v>1</v>
      </c>
      <c r="G21" s="8" t="str">
        <f t="shared" si="0"/>
        <v>3046601</v>
      </c>
      <c r="H21" s="8" t="str">
        <f>VLOOKUP(VALUE(G21),[1]Danhmuc_31_3_2012!E$6:G$894,3,0)</f>
        <v>Ấp Khánh Bình</v>
      </c>
      <c r="I21" s="8">
        <v>13</v>
      </c>
      <c r="J21" s="8" t="s">
        <v>190</v>
      </c>
      <c r="K21" s="8">
        <v>1</v>
      </c>
      <c r="L21" s="8" t="str">
        <f>IFERROR(VLOOKUP(K21,dm_ts!$B$3:$C$24,2,0)," ")</f>
        <v>Cá tra</v>
      </c>
      <c r="M21" s="8">
        <v>15000</v>
      </c>
      <c r="N21" s="8">
        <v>14000</v>
      </c>
      <c r="O21" s="1">
        <v>1</v>
      </c>
      <c r="P21" s="1" t="s">
        <v>675</v>
      </c>
      <c r="Q21" s="1">
        <v>0</v>
      </c>
      <c r="R21" s="1" t="str">
        <f>IFERROR(VLOOKUP(Q21,dm_ts!$G$4:$H$9,2,0)," ")</f>
        <v xml:space="preserve"> </v>
      </c>
      <c r="U21" s="1">
        <v>0.6</v>
      </c>
      <c r="V21" s="1">
        <v>2400</v>
      </c>
      <c r="W21" s="1">
        <v>100</v>
      </c>
      <c r="X21" s="1">
        <v>43391</v>
      </c>
      <c r="Y21" s="1">
        <v>43239</v>
      </c>
      <c r="Z21" s="1">
        <v>450</v>
      </c>
      <c r="AA21" s="1">
        <v>1</v>
      </c>
      <c r="AB21" s="1" t="str">
        <f>IFERROR(VLOOKUP(AA21,dm_ts!$G$12:$H$14,2,0)," ")</f>
        <v>Chế biến XK</v>
      </c>
      <c r="AC21" s="1">
        <v>1</v>
      </c>
      <c r="AD21" s="1" t="str">
        <f>IFERROR(VLOOKUP(AC21,dm_ts!$B$3:$C$24,2,0)," ")</f>
        <v>Cá tra</v>
      </c>
      <c r="AE21" s="1">
        <v>8000</v>
      </c>
      <c r="AF21" s="1">
        <v>7000</v>
      </c>
      <c r="AG21" s="1">
        <v>1</v>
      </c>
      <c r="AH21" s="1" t="str">
        <f t="shared" si="1"/>
        <v>thâm canh</v>
      </c>
      <c r="AI21" s="1">
        <v>3</v>
      </c>
      <c r="AJ21" s="1" t="str">
        <f>IFERROR(VLOOKUP(AI21,dm_ts!$G$4:$H$9,2,0)," ")</f>
        <v>ASC</v>
      </c>
      <c r="AM21" s="1">
        <v>0.3</v>
      </c>
      <c r="AN21" s="1">
        <v>1200</v>
      </c>
      <c r="AO21" s="1">
        <v>500</v>
      </c>
      <c r="AP21" s="1">
        <v>43330</v>
      </c>
      <c r="AQ21" s="1">
        <v>43119</v>
      </c>
      <c r="AR21" s="1">
        <v>200</v>
      </c>
      <c r="AS21" s="1">
        <v>1</v>
      </c>
      <c r="AT21" s="1" t="str">
        <f>IFERROR(VLOOKUP(AS21,dm_ts!$G$12:$H$14,2,0)," ")</f>
        <v>Chế biến XK</v>
      </c>
      <c r="AV21" s="1" t="str">
        <f>IFERROR(VLOOKUP(AU21,dm_ts!$B$3:$C$24,2,0)," ")</f>
        <v xml:space="preserve"> </v>
      </c>
      <c r="AY21" s="1" t="s">
        <v>674</v>
      </c>
      <c r="AZ21" s="1" t="str">
        <f t="shared" si="2"/>
        <v xml:space="preserve"> </v>
      </c>
      <c r="BB21" s="1" t="str">
        <f>IFERROR(VLOOKUP(BA21,dm_ts!$G$4:$H$9,2,0)," ")</f>
        <v xml:space="preserve"> </v>
      </c>
      <c r="BM21" s="1" t="str">
        <f>IFERROR(VLOOKUP(BL21,dm_ts!$B$3:$C$24,2,0)," ")</f>
        <v xml:space="preserve"> </v>
      </c>
      <c r="BQ21" s="1" t="str">
        <f t="shared" si="3"/>
        <v xml:space="preserve"> </v>
      </c>
      <c r="BS21" s="1" t="str">
        <f>IFERROR(VLOOKUP(BR21,dm_ts!$G$4:$H$9,2,0)," ")</f>
        <v xml:space="preserve"> </v>
      </c>
      <c r="CD21" s="1" t="str">
        <f>IFERROR(VLOOKUP(CC21,dm_ts!$B$3:$C$24,2,0)," ")</f>
        <v xml:space="preserve"> </v>
      </c>
      <c r="CH21" s="1" t="str">
        <f t="shared" si="4"/>
        <v xml:space="preserve"> </v>
      </c>
      <c r="CJ21" s="1" t="str">
        <f>IFERROR(VLOOKUP(CI21,dm_ts!$G$4:$H$9,2,0)," ")</f>
        <v xml:space="preserve"> </v>
      </c>
      <c r="CT21" s="1">
        <v>1</v>
      </c>
      <c r="CU21" s="1">
        <v>1</v>
      </c>
      <c r="CV21" s="1">
        <v>43149</v>
      </c>
      <c r="CW21" s="1">
        <v>43330</v>
      </c>
      <c r="CX21" s="1">
        <v>14000</v>
      </c>
      <c r="CY21" s="1">
        <v>400</v>
      </c>
      <c r="CZ21" s="1">
        <v>900</v>
      </c>
      <c r="EH21" s="1">
        <v>41000</v>
      </c>
      <c r="EI21" s="1">
        <v>36000</v>
      </c>
      <c r="EJ21" s="1">
        <v>5</v>
      </c>
      <c r="EK21" s="1">
        <v>2</v>
      </c>
      <c r="EP21" s="1">
        <v>20000</v>
      </c>
    </row>
    <row r="22" spans="1:146" x14ac:dyDescent="0.2">
      <c r="A22" s="1">
        <v>889</v>
      </c>
      <c r="B22" s="1" t="str">
        <f>VLOOKUP(A22,'[1]Danh muc huyen'!B$8:C$18,2,0)</f>
        <v xml:space="preserve">Huyện Châu Phú </v>
      </c>
      <c r="C22" s="1">
        <v>30466</v>
      </c>
      <c r="D22" s="7">
        <v>18</v>
      </c>
      <c r="E22" s="8" t="str">
        <f>VLOOKUP(C22,[1]DanhMuc_31_03_2012!B$7:C$173,2,0)</f>
        <v>Xã Khánh Hòa</v>
      </c>
      <c r="F22" s="8">
        <v>1</v>
      </c>
      <c r="G22" s="8" t="str">
        <f t="shared" si="0"/>
        <v>3046601</v>
      </c>
      <c r="H22" s="8" t="str">
        <f>VLOOKUP(VALUE(G22),[1]Danhmuc_31_3_2012!E$6:G$894,3,0)</f>
        <v>Ấp Khánh Bình</v>
      </c>
      <c r="I22" s="8">
        <v>14</v>
      </c>
      <c r="J22" s="8" t="s">
        <v>191</v>
      </c>
      <c r="K22" s="8"/>
      <c r="L22" s="8" t="str">
        <f>IFERROR(VLOOKUP(K22,dm_ts!$B$3:$C$24,2,0)," ")</f>
        <v xml:space="preserve"> </v>
      </c>
      <c r="M22" s="8"/>
      <c r="N22" s="8"/>
      <c r="P22" s="1" t="s">
        <v>674</v>
      </c>
      <c r="R22" s="1" t="str">
        <f>IFERROR(VLOOKUP(Q22,dm_ts!$G$4:$H$9,2,0)," ")</f>
        <v xml:space="preserve"> </v>
      </c>
      <c r="AA22" s="1">
        <v>0</v>
      </c>
      <c r="AB22" s="1" t="str">
        <f>IFERROR(VLOOKUP(AA22,dm_ts!$G$12:$H$14,2,0)," ")</f>
        <v xml:space="preserve"> </v>
      </c>
      <c r="AD22" s="1" t="str">
        <f>IFERROR(VLOOKUP(AC22,dm_ts!$B$3:$C$24,2,0)," ")</f>
        <v xml:space="preserve"> </v>
      </c>
      <c r="AH22" s="1" t="str">
        <f t="shared" si="1"/>
        <v xml:space="preserve"> </v>
      </c>
      <c r="AI22" s="1" t="s">
        <v>674</v>
      </c>
      <c r="AJ22" s="1" t="str">
        <f>IFERROR(VLOOKUP(AI22,dm_ts!$G$4:$H$9,2,0)," ")</f>
        <v xml:space="preserve"> </v>
      </c>
      <c r="AS22" s="1">
        <v>0</v>
      </c>
      <c r="AT22" s="1" t="str">
        <f>IFERROR(VLOOKUP(AS22,dm_ts!$G$12:$H$14,2,0)," ")</f>
        <v xml:space="preserve"> </v>
      </c>
      <c r="AV22" s="1" t="str">
        <f>IFERROR(VLOOKUP(AU22,dm_ts!$B$3:$C$24,2,0)," ")</f>
        <v xml:space="preserve"> </v>
      </c>
      <c r="AY22" s="1" t="s">
        <v>674</v>
      </c>
      <c r="AZ22" s="1" t="str">
        <f t="shared" si="2"/>
        <v xml:space="preserve"> </v>
      </c>
      <c r="BB22" s="1" t="str">
        <f>IFERROR(VLOOKUP(BA22,dm_ts!$G$4:$H$9,2,0)," ")</f>
        <v xml:space="preserve"> </v>
      </c>
      <c r="BM22" s="1" t="str">
        <f>IFERROR(VLOOKUP(BL22,dm_ts!$B$3:$C$24,2,0)," ")</f>
        <v xml:space="preserve"> </v>
      </c>
      <c r="BQ22" s="1" t="str">
        <f t="shared" si="3"/>
        <v xml:space="preserve"> </v>
      </c>
      <c r="BS22" s="1" t="str">
        <f>IFERROR(VLOOKUP(BR22,dm_ts!$G$4:$H$9,2,0)," ")</f>
        <v xml:space="preserve"> </v>
      </c>
      <c r="CD22" s="1" t="str">
        <f>IFERROR(VLOOKUP(CC22,dm_ts!$B$3:$C$24,2,0)," ")</f>
        <v xml:space="preserve"> </v>
      </c>
      <c r="CH22" s="1" t="str">
        <f t="shared" si="4"/>
        <v xml:space="preserve"> </v>
      </c>
      <c r="CJ22" s="1" t="str">
        <f>IFERROR(VLOOKUP(CI22,dm_ts!$G$4:$H$9,2,0)," ")</f>
        <v xml:space="preserve"> </v>
      </c>
      <c r="EH22" s="1">
        <v>8000</v>
      </c>
      <c r="EI22" s="1">
        <v>7000</v>
      </c>
      <c r="EJ22" s="1">
        <v>2</v>
      </c>
      <c r="EK22" s="1">
        <v>2</v>
      </c>
    </row>
    <row r="23" spans="1:146" x14ac:dyDescent="0.2">
      <c r="A23" s="1">
        <v>889</v>
      </c>
      <c r="B23" s="1" t="str">
        <f>VLOOKUP(A23,'[1]Danh muc huyen'!B$8:C$18,2,0)</f>
        <v xml:space="preserve">Huyện Châu Phú </v>
      </c>
      <c r="C23" s="1">
        <v>30466</v>
      </c>
      <c r="D23" s="7">
        <v>19</v>
      </c>
      <c r="E23" s="8" t="str">
        <f>VLOOKUP(C23,[1]DanhMuc_31_03_2012!B$7:C$173,2,0)</f>
        <v>Xã Khánh Hòa</v>
      </c>
      <c r="F23" s="8">
        <v>1</v>
      </c>
      <c r="G23" s="8" t="str">
        <f t="shared" si="0"/>
        <v>3046601</v>
      </c>
      <c r="H23" s="8" t="str">
        <f>VLOOKUP(VALUE(G23),[1]Danhmuc_31_3_2012!E$6:G$894,3,0)</f>
        <v>Ấp Khánh Bình</v>
      </c>
      <c r="I23" s="8">
        <v>8</v>
      </c>
      <c r="J23" s="8" t="s">
        <v>185</v>
      </c>
      <c r="K23" s="8">
        <v>1</v>
      </c>
      <c r="L23" s="8" t="str">
        <f>IFERROR(VLOOKUP(K23,dm_ts!$B$3:$C$24,2,0)," ")</f>
        <v>Cá tra</v>
      </c>
      <c r="M23" s="8">
        <v>10000</v>
      </c>
      <c r="N23" s="8">
        <v>7000</v>
      </c>
      <c r="O23" s="1">
        <v>1</v>
      </c>
      <c r="P23" s="1" t="s">
        <v>675</v>
      </c>
      <c r="Q23" s="1">
        <v>0</v>
      </c>
      <c r="R23" s="1" t="str">
        <f>IFERROR(VLOOKUP(Q23,dm_ts!$G$4:$H$9,2,0)," ")</f>
        <v xml:space="preserve"> </v>
      </c>
      <c r="U23" s="1">
        <v>0.6</v>
      </c>
      <c r="V23" s="1">
        <v>550</v>
      </c>
      <c r="W23" s="1">
        <v>250</v>
      </c>
      <c r="X23" s="1">
        <v>43330</v>
      </c>
      <c r="Y23" s="1">
        <v>43150</v>
      </c>
      <c r="Z23" s="1">
        <v>250</v>
      </c>
      <c r="AA23" s="1">
        <v>1</v>
      </c>
      <c r="AB23" s="1" t="str">
        <f>IFERROR(VLOOKUP(AA23,dm_ts!$G$12:$H$14,2,0)," ")</f>
        <v>Chế biến XK</v>
      </c>
      <c r="AC23" s="1">
        <v>1</v>
      </c>
      <c r="AD23" s="1" t="str">
        <f>IFERROR(VLOOKUP(AC23,dm_ts!$B$3:$C$24,2,0)," ")</f>
        <v>Cá tra</v>
      </c>
      <c r="AE23" s="1">
        <v>6000</v>
      </c>
      <c r="AF23" s="1">
        <v>4000</v>
      </c>
      <c r="AG23" s="1">
        <v>1</v>
      </c>
      <c r="AH23" s="1" t="str">
        <f t="shared" si="1"/>
        <v>thâm canh</v>
      </c>
      <c r="AI23" s="1">
        <v>3</v>
      </c>
      <c r="AJ23" s="1" t="str">
        <f>IFERROR(VLOOKUP(AI23,dm_ts!$G$4:$H$9,2,0)," ")</f>
        <v>ASC</v>
      </c>
      <c r="AM23" s="1">
        <v>0.22</v>
      </c>
      <c r="AN23" s="1">
        <v>220</v>
      </c>
      <c r="AO23" s="1">
        <v>500</v>
      </c>
      <c r="AP23" s="1">
        <v>43299</v>
      </c>
      <c r="AQ23" s="1">
        <v>43119</v>
      </c>
      <c r="AR23" s="1">
        <v>200</v>
      </c>
      <c r="AS23" s="1">
        <v>1</v>
      </c>
      <c r="AT23" s="1" t="str">
        <f>IFERROR(VLOOKUP(AS23,dm_ts!$G$12:$H$14,2,0)," ")</f>
        <v>Chế biến XK</v>
      </c>
      <c r="AU23" s="1">
        <v>1</v>
      </c>
      <c r="AV23" s="1" t="str">
        <f>IFERROR(VLOOKUP(AU23,dm_ts!$B$3:$C$24,2,0)," ")</f>
        <v>Cá tra</v>
      </c>
      <c r="AW23" s="1">
        <v>5000</v>
      </c>
      <c r="AX23" s="1">
        <v>3000</v>
      </c>
      <c r="AY23" s="1" t="s">
        <v>675</v>
      </c>
      <c r="AZ23" s="1" t="str">
        <f t="shared" si="2"/>
        <v xml:space="preserve"> </v>
      </c>
      <c r="BA23" s="1">
        <v>0</v>
      </c>
      <c r="BB23" s="1" t="str">
        <f>IFERROR(VLOOKUP(BA23,dm_ts!$G$4:$H$9,2,0)," ")</f>
        <v xml:space="preserve"> </v>
      </c>
      <c r="BE23" s="1">
        <v>0.1</v>
      </c>
      <c r="BF23" s="1">
        <v>130</v>
      </c>
      <c r="BG23" s="1">
        <v>800</v>
      </c>
      <c r="BH23" s="1">
        <v>43269</v>
      </c>
      <c r="BI23" s="1">
        <v>43452</v>
      </c>
      <c r="BJ23" s="1">
        <v>70</v>
      </c>
      <c r="BK23" s="1">
        <v>1</v>
      </c>
      <c r="BM23" s="1" t="str">
        <f>IFERROR(VLOOKUP(BL23,dm_ts!$B$3:$C$24,2,0)," ")</f>
        <v xml:space="preserve"> </v>
      </c>
      <c r="BQ23" s="1" t="str">
        <f t="shared" si="3"/>
        <v xml:space="preserve"> </v>
      </c>
      <c r="BS23" s="1" t="str">
        <f>IFERROR(VLOOKUP(BR23,dm_ts!$G$4:$H$9,2,0)," ")</f>
        <v xml:space="preserve"> </v>
      </c>
      <c r="CD23" s="1" t="str">
        <f>IFERROR(VLOOKUP(CC23,dm_ts!$B$3:$C$24,2,0)," ")</f>
        <v xml:space="preserve"> </v>
      </c>
      <c r="CH23" s="1" t="str">
        <f t="shared" si="4"/>
        <v xml:space="preserve"> </v>
      </c>
      <c r="CJ23" s="1" t="str">
        <f>IFERROR(VLOOKUP(CI23,dm_ts!$G$4:$H$9,2,0)," ")</f>
        <v xml:space="preserve"> </v>
      </c>
      <c r="CT23" s="1">
        <v>1</v>
      </c>
      <c r="CU23" s="1">
        <v>1</v>
      </c>
      <c r="CV23" s="1">
        <v>43118</v>
      </c>
      <c r="CW23" s="1">
        <v>43330</v>
      </c>
      <c r="CX23" s="1">
        <v>7000</v>
      </c>
      <c r="CY23" s="1">
        <v>280</v>
      </c>
      <c r="CZ23" s="1">
        <v>1200</v>
      </c>
      <c r="EH23" s="1">
        <v>21000</v>
      </c>
      <c r="EI23" s="1">
        <v>14500</v>
      </c>
      <c r="EJ23" s="1">
        <v>3</v>
      </c>
      <c r="EK23" s="1">
        <v>2</v>
      </c>
    </row>
    <row r="24" spans="1:146" x14ac:dyDescent="0.2">
      <c r="A24" s="1">
        <v>889</v>
      </c>
      <c r="B24" s="1" t="str">
        <f>VLOOKUP(A24,'[1]Danh muc huyen'!B$8:C$18,2,0)</f>
        <v xml:space="preserve">Huyện Châu Phú </v>
      </c>
      <c r="C24" s="1">
        <v>30466</v>
      </c>
      <c r="D24" s="7">
        <v>20</v>
      </c>
      <c r="E24" s="8" t="str">
        <f>VLOOKUP(C24,[1]DanhMuc_31_03_2012!B$7:C$173,2,0)</f>
        <v>Xã Khánh Hòa</v>
      </c>
      <c r="F24" s="8">
        <v>1</v>
      </c>
      <c r="G24" s="8" t="str">
        <f t="shared" si="0"/>
        <v>3046601</v>
      </c>
      <c r="H24" s="8" t="str">
        <f>VLOOKUP(VALUE(G24),[1]Danhmuc_31_3_2012!E$6:G$894,3,0)</f>
        <v>Ấp Khánh Bình</v>
      </c>
      <c r="I24" s="8">
        <v>4</v>
      </c>
      <c r="J24" s="8" t="s">
        <v>181</v>
      </c>
      <c r="K24" s="8">
        <v>1</v>
      </c>
      <c r="L24" s="8" t="str">
        <f>IFERROR(VLOOKUP(K24,dm_ts!$B$3:$C$24,2,0)," ")</f>
        <v>Cá tra</v>
      </c>
      <c r="M24" s="8">
        <v>10000</v>
      </c>
      <c r="N24" s="8">
        <v>7000</v>
      </c>
      <c r="O24" s="1">
        <v>1</v>
      </c>
      <c r="P24" s="1" t="s">
        <v>675</v>
      </c>
      <c r="Q24" s="1">
        <v>0</v>
      </c>
      <c r="R24" s="1" t="str">
        <f>IFERROR(VLOOKUP(Q24,dm_ts!$G$4:$H$9,2,0)," ")</f>
        <v xml:space="preserve"> </v>
      </c>
      <c r="U24" s="1">
        <v>0.4</v>
      </c>
      <c r="V24" s="1">
        <v>900</v>
      </c>
      <c r="W24" s="1">
        <v>100</v>
      </c>
      <c r="X24" s="1">
        <v>43361</v>
      </c>
      <c r="Y24" s="1">
        <v>43178</v>
      </c>
      <c r="Z24" s="1">
        <v>270</v>
      </c>
      <c r="AA24" s="1">
        <v>1</v>
      </c>
      <c r="AB24" s="1" t="str">
        <f>IFERROR(VLOOKUP(AA24,dm_ts!$G$12:$H$14,2,0)," ")</f>
        <v>Chế biến XK</v>
      </c>
      <c r="AD24" s="1" t="str">
        <f>IFERROR(VLOOKUP(AC24,dm_ts!$B$3:$C$24,2,0)," ")</f>
        <v xml:space="preserve"> </v>
      </c>
      <c r="AH24" s="1" t="str">
        <f t="shared" si="1"/>
        <v xml:space="preserve"> </v>
      </c>
      <c r="AI24" s="1" t="s">
        <v>674</v>
      </c>
      <c r="AJ24" s="1" t="str">
        <f>IFERROR(VLOOKUP(AI24,dm_ts!$G$4:$H$9,2,0)," ")</f>
        <v xml:space="preserve"> </v>
      </c>
      <c r="AS24" s="1">
        <v>0</v>
      </c>
      <c r="AT24" s="1" t="str">
        <f>IFERROR(VLOOKUP(AS24,dm_ts!$G$12:$H$14,2,0)," ")</f>
        <v xml:space="preserve"> </v>
      </c>
      <c r="AV24" s="1" t="str">
        <f>IFERROR(VLOOKUP(AU24,dm_ts!$B$3:$C$24,2,0)," ")</f>
        <v xml:space="preserve"> </v>
      </c>
      <c r="AY24" s="1" t="s">
        <v>674</v>
      </c>
      <c r="AZ24" s="1" t="str">
        <f t="shared" si="2"/>
        <v xml:space="preserve"> </v>
      </c>
      <c r="BB24" s="1" t="str">
        <f>IFERROR(VLOOKUP(BA24,dm_ts!$G$4:$H$9,2,0)," ")</f>
        <v xml:space="preserve"> </v>
      </c>
      <c r="BM24" s="1" t="str">
        <f>IFERROR(VLOOKUP(BL24,dm_ts!$B$3:$C$24,2,0)," ")</f>
        <v xml:space="preserve"> </v>
      </c>
      <c r="BQ24" s="1" t="str">
        <f t="shared" si="3"/>
        <v xml:space="preserve"> </v>
      </c>
      <c r="BS24" s="1" t="str">
        <f>IFERROR(VLOOKUP(BR24,dm_ts!$G$4:$H$9,2,0)," ")</f>
        <v xml:space="preserve"> </v>
      </c>
      <c r="CD24" s="1" t="str">
        <f>IFERROR(VLOOKUP(CC24,dm_ts!$B$3:$C$24,2,0)," ")</f>
        <v xml:space="preserve"> </v>
      </c>
      <c r="CH24" s="1" t="str">
        <f t="shared" si="4"/>
        <v xml:space="preserve"> </v>
      </c>
      <c r="CJ24" s="1" t="str">
        <f>IFERROR(VLOOKUP(CI24,dm_ts!$G$4:$H$9,2,0)," ")</f>
        <v xml:space="preserve"> </v>
      </c>
      <c r="EH24" s="1">
        <v>10000</v>
      </c>
      <c r="EI24" s="1">
        <v>7000</v>
      </c>
      <c r="EJ24" s="1">
        <v>1</v>
      </c>
      <c r="EK24" s="1">
        <v>2</v>
      </c>
    </row>
    <row r="25" spans="1:146" x14ac:dyDescent="0.2">
      <c r="A25" s="1">
        <v>889</v>
      </c>
      <c r="B25" s="1" t="str">
        <f>VLOOKUP(A25,'[1]Danh muc huyen'!B$8:C$18,2,0)</f>
        <v xml:space="preserve">Huyện Châu Phú </v>
      </c>
      <c r="C25" s="1">
        <v>30466</v>
      </c>
      <c r="D25" s="7">
        <v>21</v>
      </c>
      <c r="E25" s="8" t="str">
        <f>VLOOKUP(C25,[1]DanhMuc_31_03_2012!B$7:C$173,2,0)</f>
        <v>Xã Khánh Hòa</v>
      </c>
      <c r="F25" s="8">
        <v>1</v>
      </c>
      <c r="G25" s="8" t="str">
        <f t="shared" si="0"/>
        <v>3046601</v>
      </c>
      <c r="H25" s="8" t="str">
        <f>VLOOKUP(VALUE(G25),[1]Danhmuc_31_3_2012!E$6:G$894,3,0)</f>
        <v>Ấp Khánh Bình</v>
      </c>
      <c r="I25" s="8">
        <v>6</v>
      </c>
      <c r="J25" s="8" t="s">
        <v>183</v>
      </c>
      <c r="K25" s="8">
        <v>1</v>
      </c>
      <c r="L25" s="8" t="str">
        <f>IFERROR(VLOOKUP(K25,dm_ts!$B$3:$C$24,2,0)," ")</f>
        <v>Cá tra</v>
      </c>
      <c r="M25" s="8">
        <v>25000</v>
      </c>
      <c r="N25" s="8">
        <v>20000</v>
      </c>
      <c r="O25" s="1">
        <v>1</v>
      </c>
      <c r="P25" s="1" t="s">
        <v>675</v>
      </c>
      <c r="Q25" s="1">
        <v>1</v>
      </c>
      <c r="R25" s="1" t="str">
        <f>IFERROR(VLOOKUP(Q25,dm_ts!$G$4:$H$9,2,0)," ")</f>
        <v>VietGap</v>
      </c>
      <c r="U25" s="1">
        <v>0.7</v>
      </c>
      <c r="V25" s="1">
        <v>1050</v>
      </c>
      <c r="W25" s="1">
        <v>100</v>
      </c>
      <c r="X25" s="1">
        <v>43299</v>
      </c>
      <c r="Y25" s="1">
        <v>43452</v>
      </c>
      <c r="Z25" s="1">
        <v>700</v>
      </c>
      <c r="AA25" s="1">
        <v>1</v>
      </c>
      <c r="AB25" s="1" t="str">
        <f>IFERROR(VLOOKUP(AA25,dm_ts!$G$12:$H$14,2,0)," ")</f>
        <v>Chế biến XK</v>
      </c>
      <c r="AC25" s="1">
        <v>1</v>
      </c>
      <c r="AD25" s="1" t="str">
        <f>IFERROR(VLOOKUP(AC25,dm_ts!$B$3:$C$24,2,0)," ")</f>
        <v>Cá tra</v>
      </c>
      <c r="AE25" s="1">
        <v>13000</v>
      </c>
      <c r="AF25" s="1">
        <v>10000</v>
      </c>
      <c r="AG25" s="1">
        <v>1</v>
      </c>
      <c r="AH25" s="1" t="str">
        <f t="shared" si="1"/>
        <v>thâm canh</v>
      </c>
      <c r="AI25" s="1" t="s">
        <v>674</v>
      </c>
      <c r="AJ25" s="1" t="str">
        <f>IFERROR(VLOOKUP(AI25,dm_ts!$G$4:$H$9,2,0)," ")</f>
        <v xml:space="preserve"> </v>
      </c>
      <c r="AM25" s="1">
        <v>0.3</v>
      </c>
      <c r="AN25" s="1">
        <v>480</v>
      </c>
      <c r="AO25" s="1">
        <v>700</v>
      </c>
      <c r="AP25" s="1">
        <v>43269</v>
      </c>
      <c r="AQ25" s="1">
        <v>43452</v>
      </c>
      <c r="AR25" s="1">
        <v>300</v>
      </c>
      <c r="AS25" s="1">
        <v>1</v>
      </c>
      <c r="AT25" s="1" t="str">
        <f>IFERROR(VLOOKUP(AS25,dm_ts!$G$12:$H$14,2,0)," ")</f>
        <v>Chế biến XK</v>
      </c>
      <c r="AU25" s="1">
        <v>1</v>
      </c>
      <c r="AV25" s="1" t="str">
        <f>IFERROR(VLOOKUP(AU25,dm_ts!$B$3:$C$24,2,0)," ")</f>
        <v>Cá tra</v>
      </c>
      <c r="AW25" s="1">
        <v>9000</v>
      </c>
      <c r="AX25" s="1">
        <v>7000</v>
      </c>
      <c r="AY25" s="1" t="s">
        <v>675</v>
      </c>
      <c r="AZ25" s="1" t="str">
        <f t="shared" si="2"/>
        <v xml:space="preserve"> </v>
      </c>
      <c r="BA25" s="1">
        <v>1</v>
      </c>
      <c r="BB25" s="1" t="str">
        <f>IFERROR(VLOOKUP(BA25,dm_ts!$G$4:$H$9,2,0)," ")</f>
        <v>VietGap</v>
      </c>
      <c r="BE25" s="1">
        <v>0.18</v>
      </c>
      <c r="BF25" s="1">
        <v>180</v>
      </c>
      <c r="BG25" s="1">
        <v>30</v>
      </c>
      <c r="BH25" s="1">
        <v>43391</v>
      </c>
      <c r="BI25" s="1">
        <v>43209</v>
      </c>
      <c r="BJ25" s="1">
        <v>180</v>
      </c>
      <c r="BK25" s="1">
        <v>1</v>
      </c>
      <c r="BM25" s="1" t="str">
        <f>IFERROR(VLOOKUP(BL25,dm_ts!$B$3:$C$24,2,0)," ")</f>
        <v xml:space="preserve"> </v>
      </c>
      <c r="BQ25" s="1" t="str">
        <f t="shared" si="3"/>
        <v xml:space="preserve"> </v>
      </c>
      <c r="BS25" s="1" t="str">
        <f>IFERROR(VLOOKUP(BR25,dm_ts!$G$4:$H$9,2,0)," ")</f>
        <v xml:space="preserve"> </v>
      </c>
      <c r="CD25" s="1" t="str">
        <f>IFERROR(VLOOKUP(CC25,dm_ts!$B$3:$C$24,2,0)," ")</f>
        <v xml:space="preserve"> </v>
      </c>
      <c r="CH25" s="1" t="str">
        <f t="shared" si="4"/>
        <v xml:space="preserve"> </v>
      </c>
      <c r="CJ25" s="1" t="str">
        <f>IFERROR(VLOOKUP(CI25,dm_ts!$G$4:$H$9,2,0)," ")</f>
        <v xml:space="preserve"> </v>
      </c>
      <c r="CT25" s="1">
        <v>1</v>
      </c>
      <c r="CU25" s="1">
        <v>1</v>
      </c>
      <c r="CV25" s="1">
        <v>43118</v>
      </c>
      <c r="CW25" s="1">
        <v>43299</v>
      </c>
      <c r="CX25" s="1">
        <v>20000</v>
      </c>
      <c r="CY25" s="1">
        <v>800</v>
      </c>
      <c r="CZ25" s="1">
        <v>800</v>
      </c>
      <c r="DB25" s="1">
        <v>1</v>
      </c>
      <c r="DC25" s="1">
        <v>1</v>
      </c>
      <c r="DD25" s="1">
        <v>43451</v>
      </c>
      <c r="DE25" s="1">
        <v>43269</v>
      </c>
      <c r="DF25" s="1">
        <v>10000</v>
      </c>
      <c r="DG25" s="1">
        <v>300</v>
      </c>
      <c r="DH25" s="1">
        <v>750</v>
      </c>
      <c r="EH25" s="1">
        <v>47000</v>
      </c>
      <c r="EI25" s="1">
        <v>37000</v>
      </c>
      <c r="EJ25" s="1">
        <v>3</v>
      </c>
      <c r="EK25" s="1">
        <v>2</v>
      </c>
    </row>
    <row r="26" spans="1:146" x14ac:dyDescent="0.2">
      <c r="A26" s="1">
        <v>889</v>
      </c>
      <c r="B26" s="1" t="str">
        <f>VLOOKUP(A26,'[1]Danh muc huyen'!B$8:C$18,2,0)</f>
        <v xml:space="preserve">Huyện Châu Phú </v>
      </c>
      <c r="C26" s="1">
        <v>30466</v>
      </c>
      <c r="D26" s="7">
        <v>22</v>
      </c>
      <c r="E26" s="8" t="str">
        <f>VLOOKUP(C26,[1]DanhMuc_31_03_2012!B$7:C$173,2,0)</f>
        <v>Xã Khánh Hòa</v>
      </c>
      <c r="F26" s="8">
        <v>1</v>
      </c>
      <c r="G26" s="8" t="str">
        <f t="shared" si="0"/>
        <v>3046601</v>
      </c>
      <c r="H26" s="8" t="str">
        <f>VLOOKUP(VALUE(G26),[1]Danhmuc_31_3_2012!E$6:G$894,3,0)</f>
        <v>Ấp Khánh Bình</v>
      </c>
      <c r="I26" s="8">
        <v>5</v>
      </c>
      <c r="J26" s="8" t="s">
        <v>182</v>
      </c>
      <c r="K26" s="8">
        <v>1</v>
      </c>
      <c r="L26" s="8" t="str">
        <f>IFERROR(VLOOKUP(K26,dm_ts!$B$3:$C$24,2,0)," ")</f>
        <v>Cá tra</v>
      </c>
      <c r="M26" s="8">
        <v>10000</v>
      </c>
      <c r="N26" s="8">
        <v>8000</v>
      </c>
      <c r="O26" s="1">
        <v>1</v>
      </c>
      <c r="P26" s="1" t="s">
        <v>675</v>
      </c>
      <c r="Q26" s="1">
        <v>0</v>
      </c>
      <c r="R26" s="1" t="str">
        <f>IFERROR(VLOOKUP(Q26,dm_ts!$G$4:$H$9,2,0)," ")</f>
        <v xml:space="preserve"> </v>
      </c>
      <c r="U26" s="1">
        <v>0.4</v>
      </c>
      <c r="V26" s="1">
        <v>9000</v>
      </c>
      <c r="W26" s="1">
        <v>100</v>
      </c>
      <c r="X26" s="1">
        <v>43361</v>
      </c>
      <c r="Y26" s="1">
        <v>43209</v>
      </c>
      <c r="Z26" s="1">
        <v>300</v>
      </c>
      <c r="AA26" s="1">
        <v>1</v>
      </c>
      <c r="AB26" s="1" t="str">
        <f>IFERROR(VLOOKUP(AA26,dm_ts!$G$12:$H$14,2,0)," ")</f>
        <v>Chế biến XK</v>
      </c>
      <c r="AD26" s="1" t="str">
        <f>IFERROR(VLOOKUP(AC26,dm_ts!$B$3:$C$24,2,0)," ")</f>
        <v xml:space="preserve"> </v>
      </c>
      <c r="AH26" s="1" t="str">
        <f t="shared" si="1"/>
        <v xml:space="preserve"> </v>
      </c>
      <c r="AI26" s="1" t="s">
        <v>674</v>
      </c>
      <c r="AJ26" s="1" t="str">
        <f>IFERROR(VLOOKUP(AI26,dm_ts!$G$4:$H$9,2,0)," ")</f>
        <v xml:space="preserve"> </v>
      </c>
      <c r="AS26" s="1">
        <v>0</v>
      </c>
      <c r="AT26" s="1" t="str">
        <f>IFERROR(VLOOKUP(AS26,dm_ts!$G$12:$H$14,2,0)," ")</f>
        <v xml:space="preserve"> </v>
      </c>
      <c r="AV26" s="1" t="str">
        <f>IFERROR(VLOOKUP(AU26,dm_ts!$B$3:$C$24,2,0)," ")</f>
        <v xml:space="preserve"> </v>
      </c>
      <c r="AY26" s="1" t="s">
        <v>674</v>
      </c>
      <c r="AZ26" s="1" t="str">
        <f t="shared" si="2"/>
        <v xml:space="preserve"> </v>
      </c>
      <c r="BB26" s="1" t="str">
        <f>IFERROR(VLOOKUP(BA26,dm_ts!$G$4:$H$9,2,0)," ")</f>
        <v xml:space="preserve"> </v>
      </c>
      <c r="BM26" s="1" t="str">
        <f>IFERROR(VLOOKUP(BL26,dm_ts!$B$3:$C$24,2,0)," ")</f>
        <v xml:space="preserve"> </v>
      </c>
      <c r="BQ26" s="1" t="str">
        <f t="shared" si="3"/>
        <v xml:space="preserve"> </v>
      </c>
      <c r="BS26" s="1" t="str">
        <f>IFERROR(VLOOKUP(BR26,dm_ts!$G$4:$H$9,2,0)," ")</f>
        <v xml:space="preserve"> </v>
      </c>
      <c r="CD26" s="1" t="str">
        <f>IFERROR(VLOOKUP(CC26,dm_ts!$B$3:$C$24,2,0)," ")</f>
        <v xml:space="preserve"> </v>
      </c>
      <c r="CH26" s="1" t="str">
        <f t="shared" si="4"/>
        <v xml:space="preserve"> </v>
      </c>
      <c r="CJ26" s="1" t="str">
        <f>IFERROR(VLOOKUP(CI26,dm_ts!$G$4:$H$9,2,0)," ")</f>
        <v xml:space="preserve"> </v>
      </c>
      <c r="CT26" s="1">
        <v>1</v>
      </c>
      <c r="CU26" s="1">
        <v>1</v>
      </c>
      <c r="CV26" s="1">
        <v>43177</v>
      </c>
      <c r="CW26" s="1">
        <v>43361</v>
      </c>
      <c r="CX26" s="1">
        <v>8000</v>
      </c>
      <c r="CY26" s="1">
        <v>270</v>
      </c>
      <c r="CZ26" s="1">
        <v>950</v>
      </c>
      <c r="EH26" s="1">
        <v>15000</v>
      </c>
      <c r="EI26" s="1">
        <v>12000</v>
      </c>
      <c r="EJ26" s="1">
        <v>3</v>
      </c>
      <c r="EK26" s="1">
        <v>2</v>
      </c>
      <c r="EP26" s="1">
        <v>5000</v>
      </c>
    </row>
    <row r="27" spans="1:146" x14ac:dyDescent="0.2">
      <c r="A27" s="1">
        <v>889</v>
      </c>
      <c r="B27" s="1" t="str">
        <f>VLOOKUP(A27,'[1]Danh muc huyen'!B$8:C$18,2,0)</f>
        <v xml:space="preserve">Huyện Châu Phú </v>
      </c>
      <c r="C27" s="1">
        <v>30466</v>
      </c>
      <c r="D27" s="7">
        <v>23</v>
      </c>
      <c r="E27" s="8" t="str">
        <f>VLOOKUP(C27,[1]DanhMuc_31_03_2012!B$7:C$173,2,0)</f>
        <v>Xã Khánh Hòa</v>
      </c>
      <c r="F27" s="8">
        <v>1</v>
      </c>
      <c r="G27" s="8" t="str">
        <f t="shared" si="0"/>
        <v>3046601</v>
      </c>
      <c r="H27" s="8" t="str">
        <f>VLOOKUP(VALUE(G27),[1]Danhmuc_31_3_2012!E$6:G$894,3,0)</f>
        <v>Ấp Khánh Bình</v>
      </c>
      <c r="I27" s="8">
        <v>7</v>
      </c>
      <c r="J27" s="8" t="s">
        <v>184</v>
      </c>
      <c r="K27" s="8">
        <v>1</v>
      </c>
      <c r="L27" s="8" t="str">
        <f>IFERROR(VLOOKUP(K27,dm_ts!$B$3:$C$24,2,0)," ")</f>
        <v>Cá tra</v>
      </c>
      <c r="M27" s="8">
        <v>10000</v>
      </c>
      <c r="N27" s="8">
        <v>8000</v>
      </c>
      <c r="O27" s="1">
        <v>1</v>
      </c>
      <c r="P27" s="1" t="s">
        <v>675</v>
      </c>
      <c r="Q27" s="1">
        <v>0</v>
      </c>
      <c r="R27" s="1" t="str">
        <f>IFERROR(VLOOKUP(Q27,dm_ts!$G$4:$H$9,2,0)," ")</f>
        <v xml:space="preserve"> </v>
      </c>
      <c r="U27" s="1">
        <v>0.6</v>
      </c>
      <c r="V27" s="1">
        <v>1500</v>
      </c>
      <c r="W27" s="1">
        <v>100</v>
      </c>
      <c r="X27" s="1">
        <v>43361</v>
      </c>
      <c r="Y27" s="1">
        <v>43178</v>
      </c>
      <c r="Z27" s="1">
        <v>250</v>
      </c>
      <c r="AA27" s="1">
        <v>1</v>
      </c>
      <c r="AB27" s="1" t="str">
        <f>IFERROR(VLOOKUP(AA27,dm_ts!$G$12:$H$14,2,0)," ")</f>
        <v>Chế biến XK</v>
      </c>
      <c r="AD27" s="1" t="str">
        <f>IFERROR(VLOOKUP(AC27,dm_ts!$B$3:$C$24,2,0)," ")</f>
        <v xml:space="preserve"> </v>
      </c>
      <c r="AH27" s="1" t="str">
        <f t="shared" si="1"/>
        <v xml:space="preserve"> </v>
      </c>
      <c r="AI27" s="1" t="s">
        <v>674</v>
      </c>
      <c r="AJ27" s="1" t="str">
        <f>IFERROR(VLOOKUP(AI27,dm_ts!$G$4:$H$9,2,0)," ")</f>
        <v xml:space="preserve"> </v>
      </c>
      <c r="AS27" s="1">
        <v>0</v>
      </c>
      <c r="AT27" s="1" t="str">
        <f>IFERROR(VLOOKUP(AS27,dm_ts!$G$12:$H$14,2,0)," ")</f>
        <v xml:space="preserve"> </v>
      </c>
      <c r="AV27" s="1" t="str">
        <f>IFERROR(VLOOKUP(AU27,dm_ts!$B$3:$C$24,2,0)," ")</f>
        <v xml:space="preserve"> </v>
      </c>
      <c r="AY27" s="1" t="s">
        <v>674</v>
      </c>
      <c r="AZ27" s="1" t="str">
        <f t="shared" si="2"/>
        <v xml:space="preserve"> </v>
      </c>
      <c r="BB27" s="1" t="str">
        <f>IFERROR(VLOOKUP(BA27,dm_ts!$G$4:$H$9,2,0)," ")</f>
        <v xml:space="preserve"> </v>
      </c>
      <c r="BM27" s="1" t="str">
        <f>IFERROR(VLOOKUP(BL27,dm_ts!$B$3:$C$24,2,0)," ")</f>
        <v xml:space="preserve"> </v>
      </c>
      <c r="BQ27" s="1" t="str">
        <f t="shared" si="3"/>
        <v xml:space="preserve"> </v>
      </c>
      <c r="BS27" s="1" t="str">
        <f>IFERROR(VLOOKUP(BR27,dm_ts!$G$4:$H$9,2,0)," ")</f>
        <v xml:space="preserve"> </v>
      </c>
      <c r="CD27" s="1" t="str">
        <f>IFERROR(VLOOKUP(CC27,dm_ts!$B$3:$C$24,2,0)," ")</f>
        <v xml:space="preserve"> </v>
      </c>
      <c r="CH27" s="1" t="str">
        <f t="shared" si="4"/>
        <v xml:space="preserve"> </v>
      </c>
      <c r="CJ27" s="1" t="str">
        <f>IFERROR(VLOOKUP(CI27,dm_ts!$G$4:$H$9,2,0)," ")</f>
        <v xml:space="preserve"> </v>
      </c>
      <c r="EH27" s="1">
        <v>10000</v>
      </c>
      <c r="EI27" s="1">
        <v>8000</v>
      </c>
      <c r="EJ27" s="1">
        <v>1</v>
      </c>
      <c r="EK27" s="1">
        <v>2</v>
      </c>
    </row>
    <row r="28" spans="1:146" x14ac:dyDescent="0.2">
      <c r="A28" s="1">
        <v>889</v>
      </c>
      <c r="B28" s="1" t="str">
        <f>VLOOKUP(A28,'[1]Danh muc huyen'!B$8:C$18,2,0)</f>
        <v xml:space="preserve">Huyện Châu Phú </v>
      </c>
      <c r="C28" s="1">
        <v>30466</v>
      </c>
      <c r="D28" s="7">
        <v>24</v>
      </c>
      <c r="E28" s="8" t="str">
        <f>VLOOKUP(C28,[1]DanhMuc_31_03_2012!B$7:C$173,2,0)</f>
        <v>Xã Khánh Hòa</v>
      </c>
      <c r="F28" s="8">
        <v>1</v>
      </c>
      <c r="G28" s="8" t="str">
        <f t="shared" si="0"/>
        <v>3046601</v>
      </c>
      <c r="H28" s="8" t="str">
        <f>VLOOKUP(VALUE(G28),[1]Danhmuc_31_3_2012!E$6:G$894,3,0)</f>
        <v>Ấp Khánh Bình</v>
      </c>
      <c r="I28" s="8">
        <v>9</v>
      </c>
      <c r="J28" s="8" t="s">
        <v>186</v>
      </c>
      <c r="K28" s="8">
        <v>1</v>
      </c>
      <c r="L28" s="8" t="str">
        <f>IFERROR(VLOOKUP(K28,dm_ts!$B$3:$C$24,2,0)," ")</f>
        <v>Cá tra</v>
      </c>
      <c r="M28" s="8">
        <v>20000</v>
      </c>
      <c r="N28" s="8">
        <v>18000</v>
      </c>
      <c r="O28" s="1">
        <v>1</v>
      </c>
      <c r="P28" s="1" t="s">
        <v>675</v>
      </c>
      <c r="Q28" s="1">
        <v>0</v>
      </c>
      <c r="R28" s="1" t="str">
        <f>IFERROR(VLOOKUP(Q28,dm_ts!$G$4:$H$9,2,0)," ")</f>
        <v xml:space="preserve"> </v>
      </c>
      <c r="U28" s="1">
        <v>1.2</v>
      </c>
      <c r="V28" s="1">
        <v>3400</v>
      </c>
      <c r="W28" s="1">
        <v>100</v>
      </c>
      <c r="X28" s="1">
        <v>43361</v>
      </c>
      <c r="Y28" s="1">
        <v>43178</v>
      </c>
      <c r="Z28" s="1">
        <v>510</v>
      </c>
      <c r="AA28" s="1">
        <v>1</v>
      </c>
      <c r="AB28" s="1" t="str">
        <f>IFERROR(VLOOKUP(AA28,dm_ts!$G$12:$H$14,2,0)," ")</f>
        <v>Chế biến XK</v>
      </c>
      <c r="AD28" s="1" t="str">
        <f>IFERROR(VLOOKUP(AC28,dm_ts!$B$3:$C$24,2,0)," ")</f>
        <v xml:space="preserve"> </v>
      </c>
      <c r="AH28" s="1" t="str">
        <f t="shared" si="1"/>
        <v xml:space="preserve"> </v>
      </c>
      <c r="AI28" s="1" t="s">
        <v>674</v>
      </c>
      <c r="AJ28" s="1" t="str">
        <f>IFERROR(VLOOKUP(AI28,dm_ts!$G$4:$H$9,2,0)," ")</f>
        <v xml:space="preserve"> </v>
      </c>
      <c r="AS28" s="1">
        <v>0</v>
      </c>
      <c r="AT28" s="1" t="str">
        <f>IFERROR(VLOOKUP(AS28,dm_ts!$G$12:$H$14,2,0)," ")</f>
        <v xml:space="preserve"> </v>
      </c>
      <c r="AV28" s="1" t="str">
        <f>IFERROR(VLOOKUP(AU28,dm_ts!$B$3:$C$24,2,0)," ")</f>
        <v xml:space="preserve"> </v>
      </c>
      <c r="AY28" s="1" t="s">
        <v>674</v>
      </c>
      <c r="AZ28" s="1" t="str">
        <f t="shared" si="2"/>
        <v xml:space="preserve"> </v>
      </c>
      <c r="BB28" s="1" t="str">
        <f>IFERROR(VLOOKUP(BA28,dm_ts!$G$4:$H$9,2,0)," ")</f>
        <v xml:space="preserve"> </v>
      </c>
      <c r="BM28" s="1" t="str">
        <f>IFERROR(VLOOKUP(BL28,dm_ts!$B$3:$C$24,2,0)," ")</f>
        <v xml:space="preserve"> </v>
      </c>
      <c r="BQ28" s="1" t="str">
        <f t="shared" si="3"/>
        <v xml:space="preserve"> </v>
      </c>
      <c r="BS28" s="1" t="str">
        <f>IFERROR(VLOOKUP(BR28,dm_ts!$G$4:$H$9,2,0)," ")</f>
        <v xml:space="preserve"> </v>
      </c>
      <c r="CD28" s="1" t="str">
        <f>IFERROR(VLOOKUP(CC28,dm_ts!$B$3:$C$24,2,0)," ")</f>
        <v xml:space="preserve"> </v>
      </c>
      <c r="CH28" s="1" t="str">
        <f t="shared" si="4"/>
        <v xml:space="preserve"> </v>
      </c>
      <c r="CJ28" s="1" t="str">
        <f>IFERROR(VLOOKUP(CI28,dm_ts!$G$4:$H$9,2,0)," ")</f>
        <v xml:space="preserve"> </v>
      </c>
      <c r="EH28" s="1">
        <v>20000</v>
      </c>
      <c r="EI28" s="1">
        <v>18000</v>
      </c>
      <c r="EJ28" s="1">
        <v>2</v>
      </c>
      <c r="EK28" s="1">
        <v>2</v>
      </c>
    </row>
    <row r="29" spans="1:146" x14ac:dyDescent="0.2">
      <c r="A29" s="1">
        <v>889</v>
      </c>
      <c r="B29" s="1" t="str">
        <f>VLOOKUP(A29,'[1]Danh muc huyen'!B$8:C$18,2,0)</f>
        <v xml:space="preserve">Huyện Châu Phú </v>
      </c>
      <c r="C29" s="1">
        <v>30466</v>
      </c>
      <c r="D29" s="7">
        <v>25</v>
      </c>
      <c r="E29" s="8" t="str">
        <f>VLOOKUP(C29,[1]DanhMuc_31_03_2012!B$7:C$173,2,0)</f>
        <v>Xã Khánh Hòa</v>
      </c>
      <c r="F29" s="8">
        <v>1</v>
      </c>
      <c r="G29" s="8" t="str">
        <f t="shared" si="0"/>
        <v>3046601</v>
      </c>
      <c r="H29" s="8" t="str">
        <f>VLOOKUP(VALUE(G29),[1]Danhmuc_31_3_2012!E$6:G$894,3,0)</f>
        <v>Ấp Khánh Bình</v>
      </c>
      <c r="I29" s="8">
        <v>1</v>
      </c>
      <c r="J29" s="8" t="s">
        <v>179</v>
      </c>
      <c r="K29" s="8"/>
      <c r="L29" s="8" t="str">
        <f>IFERROR(VLOOKUP(K29,dm_ts!$B$3:$C$24,2,0)," ")</f>
        <v xml:space="preserve"> </v>
      </c>
      <c r="M29" s="8"/>
      <c r="N29" s="8"/>
      <c r="P29" s="1" t="s">
        <v>674</v>
      </c>
      <c r="R29" s="1" t="str">
        <f>IFERROR(VLOOKUP(Q29,dm_ts!$G$4:$H$9,2,0)," ")</f>
        <v xml:space="preserve"> </v>
      </c>
      <c r="AA29" s="1">
        <v>0</v>
      </c>
      <c r="AB29" s="1" t="str">
        <f>IFERROR(VLOOKUP(AA29,dm_ts!$G$12:$H$14,2,0)," ")</f>
        <v xml:space="preserve"> </v>
      </c>
      <c r="AD29" s="1" t="str">
        <f>IFERROR(VLOOKUP(AC29,dm_ts!$B$3:$C$24,2,0)," ")</f>
        <v xml:space="preserve"> </v>
      </c>
      <c r="AH29" s="1" t="str">
        <f t="shared" si="1"/>
        <v xml:space="preserve"> </v>
      </c>
      <c r="AI29" s="1" t="s">
        <v>674</v>
      </c>
      <c r="AJ29" s="1" t="str">
        <f>IFERROR(VLOOKUP(AI29,dm_ts!$G$4:$H$9,2,0)," ")</f>
        <v xml:space="preserve"> </v>
      </c>
      <c r="AS29" s="1">
        <v>0</v>
      </c>
      <c r="AT29" s="1" t="str">
        <f>IFERROR(VLOOKUP(AS29,dm_ts!$G$12:$H$14,2,0)," ")</f>
        <v xml:space="preserve"> </v>
      </c>
      <c r="AV29" s="1" t="str">
        <f>IFERROR(VLOOKUP(AU29,dm_ts!$B$3:$C$24,2,0)," ")</f>
        <v xml:space="preserve"> </v>
      </c>
      <c r="AY29" s="1" t="s">
        <v>674</v>
      </c>
      <c r="AZ29" s="1" t="str">
        <f t="shared" si="2"/>
        <v xml:space="preserve"> </v>
      </c>
      <c r="BB29" s="1" t="str">
        <f>IFERROR(VLOOKUP(BA29,dm_ts!$G$4:$H$9,2,0)," ")</f>
        <v xml:space="preserve"> </v>
      </c>
      <c r="BM29" s="1" t="str">
        <f>IFERROR(VLOOKUP(BL29,dm_ts!$B$3:$C$24,2,0)," ")</f>
        <v xml:space="preserve"> </v>
      </c>
      <c r="BQ29" s="1" t="str">
        <f t="shared" si="3"/>
        <v xml:space="preserve"> </v>
      </c>
      <c r="BS29" s="1" t="str">
        <f>IFERROR(VLOOKUP(BR29,dm_ts!$G$4:$H$9,2,0)," ")</f>
        <v xml:space="preserve"> </v>
      </c>
      <c r="CD29" s="1" t="str">
        <f>IFERROR(VLOOKUP(CC29,dm_ts!$B$3:$C$24,2,0)," ")</f>
        <v xml:space="preserve"> </v>
      </c>
      <c r="CH29" s="1" t="str">
        <f t="shared" si="4"/>
        <v xml:space="preserve"> </v>
      </c>
      <c r="CJ29" s="1" t="str">
        <f>IFERROR(VLOOKUP(CI29,dm_ts!$G$4:$H$9,2,0)," ")</f>
        <v xml:space="preserve"> </v>
      </c>
      <c r="EH29" s="1">
        <v>3500</v>
      </c>
      <c r="EI29" s="1">
        <v>2500</v>
      </c>
      <c r="EJ29" s="1">
        <v>1</v>
      </c>
      <c r="EK29" s="1">
        <v>2</v>
      </c>
    </row>
    <row r="30" spans="1:146" x14ac:dyDescent="0.2">
      <c r="A30" s="1">
        <v>889</v>
      </c>
      <c r="B30" s="1" t="str">
        <f>VLOOKUP(A30,'[1]Danh muc huyen'!B$8:C$18,2,0)</f>
        <v xml:space="preserve">Huyện Châu Phú </v>
      </c>
      <c r="C30" s="1">
        <v>30466</v>
      </c>
      <c r="D30" s="7">
        <v>26</v>
      </c>
      <c r="E30" s="8" t="str">
        <f>VLOOKUP(C30,[1]DanhMuc_31_03_2012!B$7:C$173,2,0)</f>
        <v>Xã Khánh Hòa</v>
      </c>
      <c r="F30" s="8">
        <v>3</v>
      </c>
      <c r="G30" s="8" t="str">
        <f t="shared" si="0"/>
        <v>3046603</v>
      </c>
      <c r="H30" s="8" t="str">
        <f>VLOOKUP(VALUE(G30),[1]Danhmuc_31_3_2012!E$6:G$894,3,0)</f>
        <v>Ấp Khánh Phát</v>
      </c>
      <c r="I30" s="8">
        <v>3</v>
      </c>
      <c r="J30" s="8" t="s">
        <v>194</v>
      </c>
      <c r="K30" s="8">
        <v>1</v>
      </c>
      <c r="L30" s="8" t="str">
        <f>IFERROR(VLOOKUP(K30,dm_ts!$B$3:$C$24,2,0)," ")</f>
        <v>Cá tra</v>
      </c>
      <c r="M30" s="8">
        <v>9000</v>
      </c>
      <c r="N30" s="8">
        <v>6000</v>
      </c>
      <c r="O30" s="1">
        <v>2</v>
      </c>
      <c r="P30" s="1" t="s">
        <v>673</v>
      </c>
      <c r="Q30" s="1">
        <v>0</v>
      </c>
      <c r="R30" s="1" t="str">
        <f>IFERROR(VLOOKUP(Q30,dm_ts!$G$4:$H$9,2,0)," ")</f>
        <v xml:space="preserve"> </v>
      </c>
      <c r="U30" s="1">
        <v>0.04</v>
      </c>
      <c r="V30" s="1">
        <v>40</v>
      </c>
      <c r="W30" s="1">
        <v>2000</v>
      </c>
      <c r="X30" s="1">
        <v>43238</v>
      </c>
      <c r="Y30" s="1">
        <v>43422</v>
      </c>
      <c r="Z30" s="1">
        <v>80</v>
      </c>
      <c r="AA30" s="1">
        <v>2</v>
      </c>
      <c r="AB30" s="1" t="str">
        <f>IFERROR(VLOOKUP(AA30,dm_ts!$G$12:$H$14,2,0)," ")</f>
        <v>Tiêu thụ nội địa</v>
      </c>
      <c r="AD30" s="1" t="str">
        <f>IFERROR(VLOOKUP(AC30,dm_ts!$B$3:$C$24,2,0)," ")</f>
        <v xml:space="preserve"> </v>
      </c>
      <c r="AH30" s="1" t="str">
        <f t="shared" si="1"/>
        <v xml:space="preserve"> </v>
      </c>
      <c r="AI30" s="1" t="s">
        <v>674</v>
      </c>
      <c r="AJ30" s="1" t="str">
        <f>IFERROR(VLOOKUP(AI30,dm_ts!$G$4:$H$9,2,0)," ")</f>
        <v xml:space="preserve"> </v>
      </c>
      <c r="AS30" s="1">
        <v>0</v>
      </c>
      <c r="AT30" s="1" t="str">
        <f>IFERROR(VLOOKUP(AS30,dm_ts!$G$12:$H$14,2,0)," ")</f>
        <v xml:space="preserve"> </v>
      </c>
      <c r="AV30" s="1" t="str">
        <f>IFERROR(VLOOKUP(AU30,dm_ts!$B$3:$C$24,2,0)," ")</f>
        <v xml:space="preserve"> </v>
      </c>
      <c r="AY30" s="1" t="s">
        <v>674</v>
      </c>
      <c r="AZ30" s="1" t="str">
        <f t="shared" si="2"/>
        <v xml:space="preserve"> </v>
      </c>
      <c r="BB30" s="1" t="str">
        <f>IFERROR(VLOOKUP(BA30,dm_ts!$G$4:$H$9,2,0)," ")</f>
        <v xml:space="preserve"> </v>
      </c>
      <c r="BM30" s="1" t="str">
        <f>IFERROR(VLOOKUP(BL30,dm_ts!$B$3:$C$24,2,0)," ")</f>
        <v xml:space="preserve"> </v>
      </c>
      <c r="BQ30" s="1" t="str">
        <f t="shared" si="3"/>
        <v xml:space="preserve"> </v>
      </c>
      <c r="BS30" s="1" t="str">
        <f>IFERROR(VLOOKUP(BR30,dm_ts!$G$4:$H$9,2,0)," ")</f>
        <v xml:space="preserve"> </v>
      </c>
      <c r="CD30" s="1" t="str">
        <f>IFERROR(VLOOKUP(CC30,dm_ts!$B$3:$C$24,2,0)," ")</f>
        <v xml:space="preserve"> </v>
      </c>
      <c r="CH30" s="1" t="str">
        <f t="shared" si="4"/>
        <v xml:space="preserve"> </v>
      </c>
      <c r="CJ30" s="1" t="str">
        <f>IFERROR(VLOOKUP(CI30,dm_ts!$G$4:$H$9,2,0)," ")</f>
        <v xml:space="preserve"> </v>
      </c>
      <c r="CT30" s="1">
        <v>1</v>
      </c>
      <c r="CU30" s="1">
        <v>2</v>
      </c>
      <c r="CV30" s="1">
        <v>43452</v>
      </c>
      <c r="CW30" s="1">
        <v>43238</v>
      </c>
      <c r="CX30" s="1">
        <v>4000</v>
      </c>
      <c r="CY30" s="1">
        <v>60</v>
      </c>
      <c r="CZ30" s="1">
        <v>2000</v>
      </c>
      <c r="EH30" s="1">
        <v>9000</v>
      </c>
      <c r="EI30" s="1">
        <v>6000</v>
      </c>
      <c r="EJ30" s="1">
        <v>3</v>
      </c>
      <c r="EK30" s="1">
        <v>2</v>
      </c>
    </row>
    <row r="31" spans="1:146" x14ac:dyDescent="0.2">
      <c r="A31" s="1">
        <v>889</v>
      </c>
      <c r="B31" s="1" t="str">
        <f>VLOOKUP(A31,'[1]Danh muc huyen'!B$8:C$18,2,0)</f>
        <v xml:space="preserve">Huyện Châu Phú </v>
      </c>
      <c r="C31" s="1">
        <v>30466</v>
      </c>
      <c r="D31" s="7">
        <v>27</v>
      </c>
      <c r="E31" s="8" t="str">
        <f>VLOOKUP(C31,[1]DanhMuc_31_03_2012!B$7:C$173,2,0)</f>
        <v>Xã Khánh Hòa</v>
      </c>
      <c r="F31" s="8">
        <v>3</v>
      </c>
      <c r="G31" s="8" t="str">
        <f t="shared" si="0"/>
        <v>3046603</v>
      </c>
      <c r="H31" s="8" t="str">
        <f>VLOOKUP(VALUE(G31),[1]Danhmuc_31_3_2012!E$6:G$894,3,0)</f>
        <v>Ấp Khánh Phát</v>
      </c>
      <c r="I31" s="8">
        <v>5</v>
      </c>
      <c r="J31" s="8" t="s">
        <v>196</v>
      </c>
      <c r="K31" s="8"/>
      <c r="L31" s="8" t="str">
        <f>IFERROR(VLOOKUP(K31,dm_ts!$B$3:$C$24,2,0)," ")</f>
        <v xml:space="preserve"> </v>
      </c>
      <c r="M31" s="8"/>
      <c r="N31" s="8"/>
      <c r="P31" s="1" t="s">
        <v>674</v>
      </c>
      <c r="R31" s="1" t="str">
        <f>IFERROR(VLOOKUP(Q31,dm_ts!$G$4:$H$9,2,0)," ")</f>
        <v xml:space="preserve"> </v>
      </c>
      <c r="AA31" s="1">
        <v>0</v>
      </c>
      <c r="AB31" s="1" t="str">
        <f>IFERROR(VLOOKUP(AA31,dm_ts!$G$12:$H$14,2,0)," ")</f>
        <v xml:space="preserve"> </v>
      </c>
      <c r="AD31" s="1" t="str">
        <f>IFERROR(VLOOKUP(AC31,dm_ts!$B$3:$C$24,2,0)," ")</f>
        <v xml:space="preserve"> </v>
      </c>
      <c r="AH31" s="1" t="str">
        <f t="shared" si="1"/>
        <v xml:space="preserve"> </v>
      </c>
      <c r="AI31" s="1" t="s">
        <v>674</v>
      </c>
      <c r="AJ31" s="1" t="str">
        <f>IFERROR(VLOOKUP(AI31,dm_ts!$G$4:$H$9,2,0)," ")</f>
        <v xml:space="preserve"> </v>
      </c>
      <c r="AS31" s="1">
        <v>0</v>
      </c>
      <c r="AT31" s="1" t="str">
        <f>IFERROR(VLOOKUP(AS31,dm_ts!$G$12:$H$14,2,0)," ")</f>
        <v xml:space="preserve"> </v>
      </c>
      <c r="AV31" s="1" t="str">
        <f>IFERROR(VLOOKUP(AU31,dm_ts!$B$3:$C$24,2,0)," ")</f>
        <v xml:space="preserve"> </v>
      </c>
      <c r="AY31" s="1" t="s">
        <v>674</v>
      </c>
      <c r="AZ31" s="1" t="str">
        <f t="shared" si="2"/>
        <v xml:space="preserve"> </v>
      </c>
      <c r="BB31" s="1" t="str">
        <f>IFERROR(VLOOKUP(BA31,dm_ts!$G$4:$H$9,2,0)," ")</f>
        <v xml:space="preserve"> </v>
      </c>
      <c r="BM31" s="1" t="str">
        <f>IFERROR(VLOOKUP(BL31,dm_ts!$B$3:$C$24,2,0)," ")</f>
        <v xml:space="preserve"> </v>
      </c>
      <c r="BQ31" s="1" t="str">
        <f t="shared" si="3"/>
        <v xml:space="preserve"> </v>
      </c>
      <c r="BS31" s="1" t="str">
        <f>IFERROR(VLOOKUP(BR31,dm_ts!$G$4:$H$9,2,0)," ")</f>
        <v xml:space="preserve"> </v>
      </c>
      <c r="CD31" s="1" t="str">
        <f>IFERROR(VLOOKUP(CC31,dm_ts!$B$3:$C$24,2,0)," ")</f>
        <v xml:space="preserve"> </v>
      </c>
      <c r="CH31" s="1" t="str">
        <f t="shared" si="4"/>
        <v xml:space="preserve"> </v>
      </c>
      <c r="CJ31" s="1" t="str">
        <f>IFERROR(VLOOKUP(CI31,dm_ts!$G$4:$H$9,2,0)," ")</f>
        <v xml:space="preserve"> </v>
      </c>
      <c r="EH31" s="1">
        <v>1500</v>
      </c>
      <c r="EI31" s="1">
        <v>1000</v>
      </c>
      <c r="EJ31" s="1">
        <v>2</v>
      </c>
      <c r="EK31" s="1">
        <v>2</v>
      </c>
    </row>
    <row r="32" spans="1:146" x14ac:dyDescent="0.2">
      <c r="A32" s="1">
        <v>889</v>
      </c>
      <c r="B32" s="1" t="str">
        <f>VLOOKUP(A32,'[1]Danh muc huyen'!B$8:C$18,2,0)</f>
        <v xml:space="preserve">Huyện Châu Phú </v>
      </c>
      <c r="C32" s="1">
        <v>30466</v>
      </c>
      <c r="D32" s="7">
        <v>28</v>
      </c>
      <c r="E32" s="8" t="str">
        <f>VLOOKUP(C32,[1]DanhMuc_31_03_2012!B$7:C$173,2,0)</f>
        <v>Xã Khánh Hòa</v>
      </c>
      <c r="F32" s="8">
        <v>3</v>
      </c>
      <c r="G32" s="8" t="str">
        <f t="shared" si="0"/>
        <v>3046603</v>
      </c>
      <c r="H32" s="8" t="str">
        <f>VLOOKUP(VALUE(G32),[1]Danhmuc_31_3_2012!E$6:G$894,3,0)</f>
        <v>Ấp Khánh Phát</v>
      </c>
      <c r="I32" s="8">
        <v>4</v>
      </c>
      <c r="J32" s="8" t="s">
        <v>195</v>
      </c>
      <c r="K32" s="8">
        <v>1</v>
      </c>
      <c r="L32" s="8" t="str">
        <f>IFERROR(VLOOKUP(K32,dm_ts!$B$3:$C$24,2,0)," ")</f>
        <v>Cá tra</v>
      </c>
      <c r="M32" s="8">
        <v>2500</v>
      </c>
      <c r="N32" s="8">
        <v>1500</v>
      </c>
      <c r="O32" s="1">
        <v>2</v>
      </c>
      <c r="P32" s="1" t="s">
        <v>673</v>
      </c>
      <c r="Q32" s="1">
        <v>0</v>
      </c>
      <c r="R32" s="1" t="str">
        <f>IFERROR(VLOOKUP(Q32,dm_ts!$G$4:$H$9,2,0)," ")</f>
        <v xml:space="preserve"> </v>
      </c>
      <c r="U32" s="1">
        <v>0.02</v>
      </c>
      <c r="V32" s="1">
        <v>10</v>
      </c>
      <c r="W32" s="1">
        <v>50</v>
      </c>
      <c r="X32" s="1">
        <v>43330</v>
      </c>
      <c r="Y32" s="1">
        <v>43178</v>
      </c>
      <c r="Z32" s="1">
        <v>30</v>
      </c>
      <c r="AA32" s="1">
        <v>2</v>
      </c>
      <c r="AB32" s="1" t="str">
        <f>IFERROR(VLOOKUP(AA32,dm_ts!$G$12:$H$14,2,0)," ")</f>
        <v>Tiêu thụ nội địa</v>
      </c>
      <c r="AD32" s="1" t="str">
        <f>IFERROR(VLOOKUP(AC32,dm_ts!$B$3:$C$24,2,0)," ")</f>
        <v xml:space="preserve"> </v>
      </c>
      <c r="AH32" s="1" t="str">
        <f t="shared" si="1"/>
        <v xml:space="preserve"> </v>
      </c>
      <c r="AI32" s="1" t="s">
        <v>674</v>
      </c>
      <c r="AJ32" s="1" t="str">
        <f>IFERROR(VLOOKUP(AI32,dm_ts!$G$4:$H$9,2,0)," ")</f>
        <v xml:space="preserve"> </v>
      </c>
      <c r="AS32" s="1">
        <v>0</v>
      </c>
      <c r="AT32" s="1" t="str">
        <f>IFERROR(VLOOKUP(AS32,dm_ts!$G$12:$H$14,2,0)," ")</f>
        <v xml:space="preserve"> </v>
      </c>
      <c r="AV32" s="1" t="str">
        <f>IFERROR(VLOOKUP(AU32,dm_ts!$B$3:$C$24,2,0)," ")</f>
        <v xml:space="preserve"> </v>
      </c>
      <c r="AY32" s="1" t="s">
        <v>674</v>
      </c>
      <c r="AZ32" s="1" t="str">
        <f t="shared" si="2"/>
        <v xml:space="preserve"> </v>
      </c>
      <c r="BB32" s="1" t="str">
        <f>IFERROR(VLOOKUP(BA32,dm_ts!$G$4:$H$9,2,0)," ")</f>
        <v xml:space="preserve"> </v>
      </c>
      <c r="BM32" s="1" t="str">
        <f>IFERROR(VLOOKUP(BL32,dm_ts!$B$3:$C$24,2,0)," ")</f>
        <v xml:space="preserve"> </v>
      </c>
      <c r="BQ32" s="1" t="str">
        <f t="shared" si="3"/>
        <v xml:space="preserve"> </v>
      </c>
      <c r="BS32" s="1" t="str">
        <f>IFERROR(VLOOKUP(BR32,dm_ts!$G$4:$H$9,2,0)," ")</f>
        <v xml:space="preserve"> </v>
      </c>
      <c r="CD32" s="1" t="str">
        <f>IFERROR(VLOOKUP(CC32,dm_ts!$B$3:$C$24,2,0)," ")</f>
        <v xml:space="preserve"> </v>
      </c>
      <c r="CH32" s="1" t="str">
        <f t="shared" si="4"/>
        <v xml:space="preserve"> </v>
      </c>
      <c r="CJ32" s="1" t="str">
        <f>IFERROR(VLOOKUP(CI32,dm_ts!$G$4:$H$9,2,0)," ")</f>
        <v xml:space="preserve"> </v>
      </c>
      <c r="CT32" s="1">
        <v>1</v>
      </c>
      <c r="CU32" s="1">
        <v>2</v>
      </c>
      <c r="CV32" s="1">
        <v>43149</v>
      </c>
      <c r="CW32" s="1">
        <v>43330</v>
      </c>
      <c r="CX32" s="1">
        <v>1500</v>
      </c>
      <c r="CY32" s="1">
        <v>11</v>
      </c>
      <c r="CZ32" s="1">
        <v>1700</v>
      </c>
      <c r="EH32" s="1">
        <v>3500</v>
      </c>
      <c r="EI32" s="1">
        <v>2500</v>
      </c>
      <c r="EJ32" s="1">
        <v>4</v>
      </c>
      <c r="EK32" s="1">
        <v>2</v>
      </c>
    </row>
    <row r="33" spans="1:146" x14ac:dyDescent="0.2">
      <c r="A33" s="1">
        <v>889</v>
      </c>
      <c r="B33" s="1" t="str">
        <f>VLOOKUP(A33,'[1]Danh muc huyen'!B$8:C$18,2,0)</f>
        <v xml:space="preserve">Huyện Châu Phú </v>
      </c>
      <c r="C33" s="1">
        <v>30466</v>
      </c>
      <c r="D33" s="7">
        <v>29</v>
      </c>
      <c r="E33" s="8" t="str">
        <f>VLOOKUP(C33,[1]DanhMuc_31_03_2012!B$7:C$173,2,0)</f>
        <v>Xã Khánh Hòa</v>
      </c>
      <c r="F33" s="8">
        <v>3</v>
      </c>
      <c r="G33" s="8" t="str">
        <f t="shared" si="0"/>
        <v>3046603</v>
      </c>
      <c r="H33" s="8" t="str">
        <f>VLOOKUP(VALUE(G33),[1]Danhmuc_31_3_2012!E$6:G$894,3,0)</f>
        <v>Ấp Khánh Phát</v>
      </c>
      <c r="I33" s="8">
        <v>1</v>
      </c>
      <c r="J33" s="8" t="s">
        <v>193</v>
      </c>
      <c r="K33" s="8"/>
      <c r="L33" s="8" t="str">
        <f>IFERROR(VLOOKUP(K33,dm_ts!$B$3:$C$24,2,0)," ")</f>
        <v xml:space="preserve"> </v>
      </c>
      <c r="M33" s="8"/>
      <c r="N33" s="8"/>
      <c r="P33" s="1" t="s">
        <v>674</v>
      </c>
      <c r="R33" s="1" t="str">
        <f>IFERROR(VLOOKUP(Q33,dm_ts!$G$4:$H$9,2,0)," ")</f>
        <v xml:space="preserve"> </v>
      </c>
      <c r="AA33" s="1">
        <v>0</v>
      </c>
      <c r="AB33" s="1" t="str">
        <f>IFERROR(VLOOKUP(AA33,dm_ts!$G$12:$H$14,2,0)," ")</f>
        <v xml:space="preserve"> </v>
      </c>
      <c r="AD33" s="1" t="str">
        <f>IFERROR(VLOOKUP(AC33,dm_ts!$B$3:$C$24,2,0)," ")</f>
        <v xml:space="preserve"> </v>
      </c>
      <c r="AH33" s="1" t="str">
        <f t="shared" si="1"/>
        <v xml:space="preserve"> </v>
      </c>
      <c r="AI33" s="1" t="s">
        <v>674</v>
      </c>
      <c r="AJ33" s="1" t="str">
        <f>IFERROR(VLOOKUP(AI33,dm_ts!$G$4:$H$9,2,0)," ")</f>
        <v xml:space="preserve"> </v>
      </c>
      <c r="AS33" s="1">
        <v>0</v>
      </c>
      <c r="AT33" s="1" t="str">
        <f>IFERROR(VLOOKUP(AS33,dm_ts!$G$12:$H$14,2,0)," ")</f>
        <v xml:space="preserve"> </v>
      </c>
      <c r="AV33" s="1" t="str">
        <f>IFERROR(VLOOKUP(AU33,dm_ts!$B$3:$C$24,2,0)," ")</f>
        <v xml:space="preserve"> </v>
      </c>
      <c r="AY33" s="1" t="s">
        <v>674</v>
      </c>
      <c r="AZ33" s="1" t="str">
        <f t="shared" si="2"/>
        <v xml:space="preserve"> </v>
      </c>
      <c r="BB33" s="1" t="str">
        <f>IFERROR(VLOOKUP(BA33,dm_ts!$G$4:$H$9,2,0)," ")</f>
        <v xml:space="preserve"> </v>
      </c>
      <c r="BM33" s="1" t="str">
        <f>IFERROR(VLOOKUP(BL33,dm_ts!$B$3:$C$24,2,0)," ")</f>
        <v xml:space="preserve"> </v>
      </c>
      <c r="BQ33" s="1" t="str">
        <f t="shared" si="3"/>
        <v xml:space="preserve"> </v>
      </c>
      <c r="BS33" s="1" t="str">
        <f>IFERROR(VLOOKUP(BR33,dm_ts!$G$4:$H$9,2,0)," ")</f>
        <v xml:space="preserve"> </v>
      </c>
      <c r="CD33" s="1" t="str">
        <f>IFERROR(VLOOKUP(CC33,dm_ts!$B$3:$C$24,2,0)," ")</f>
        <v xml:space="preserve"> </v>
      </c>
      <c r="CH33" s="1" t="str">
        <f t="shared" si="4"/>
        <v xml:space="preserve"> </v>
      </c>
      <c r="CJ33" s="1" t="str">
        <f>IFERROR(VLOOKUP(CI33,dm_ts!$G$4:$H$9,2,0)," ")</f>
        <v xml:space="preserve"> </v>
      </c>
      <c r="EH33" s="1">
        <v>5000</v>
      </c>
      <c r="EI33" s="1">
        <v>4000</v>
      </c>
      <c r="EJ33" s="1">
        <v>4</v>
      </c>
      <c r="EK33" s="1">
        <v>2</v>
      </c>
    </row>
    <row r="34" spans="1:146" x14ac:dyDescent="0.2">
      <c r="A34" s="1">
        <v>889</v>
      </c>
      <c r="B34" s="1" t="str">
        <f>VLOOKUP(A34,'[1]Danh muc huyen'!B$8:C$18,2,0)</f>
        <v xml:space="preserve">Huyện Châu Phú </v>
      </c>
      <c r="C34" s="1">
        <v>30466</v>
      </c>
      <c r="D34" s="7">
        <v>30</v>
      </c>
      <c r="E34" s="8" t="str">
        <f>VLOOKUP(C34,[1]DanhMuc_31_03_2012!B$7:C$173,2,0)</f>
        <v>Xã Khánh Hòa</v>
      </c>
      <c r="F34" s="8">
        <v>3</v>
      </c>
      <c r="G34" s="8" t="str">
        <f t="shared" si="0"/>
        <v>3046603</v>
      </c>
      <c r="H34" s="8" t="str">
        <f>VLOOKUP(VALUE(G34),[1]Danhmuc_31_3_2012!E$6:G$894,3,0)</f>
        <v>Ấp Khánh Phát</v>
      </c>
      <c r="I34" s="8">
        <v>2</v>
      </c>
      <c r="J34" s="8" t="s">
        <v>165</v>
      </c>
      <c r="K34" s="8"/>
      <c r="L34" s="8" t="str">
        <f>IFERROR(VLOOKUP(K34,dm_ts!$B$3:$C$24,2,0)," ")</f>
        <v xml:space="preserve"> </v>
      </c>
      <c r="M34" s="8"/>
      <c r="N34" s="8"/>
      <c r="P34" s="1" t="s">
        <v>674</v>
      </c>
      <c r="R34" s="1" t="str">
        <f>IFERROR(VLOOKUP(Q34,dm_ts!$G$4:$H$9,2,0)," ")</f>
        <v xml:space="preserve"> </v>
      </c>
      <c r="AA34" s="1">
        <v>0</v>
      </c>
      <c r="AB34" s="1" t="str">
        <f>IFERROR(VLOOKUP(AA34,dm_ts!$G$12:$H$14,2,0)," ")</f>
        <v xml:space="preserve"> </v>
      </c>
      <c r="AD34" s="1" t="str">
        <f>IFERROR(VLOOKUP(AC34,dm_ts!$B$3:$C$24,2,0)," ")</f>
        <v xml:space="preserve"> </v>
      </c>
      <c r="AH34" s="1" t="str">
        <f t="shared" si="1"/>
        <v xml:space="preserve"> </v>
      </c>
      <c r="AI34" s="1" t="s">
        <v>674</v>
      </c>
      <c r="AJ34" s="1" t="str">
        <f>IFERROR(VLOOKUP(AI34,dm_ts!$G$4:$H$9,2,0)," ")</f>
        <v xml:space="preserve"> </v>
      </c>
      <c r="AS34" s="1">
        <v>0</v>
      </c>
      <c r="AT34" s="1" t="str">
        <f>IFERROR(VLOOKUP(AS34,dm_ts!$G$12:$H$14,2,0)," ")</f>
        <v xml:space="preserve"> </v>
      </c>
      <c r="AV34" s="1" t="str">
        <f>IFERROR(VLOOKUP(AU34,dm_ts!$B$3:$C$24,2,0)," ")</f>
        <v xml:space="preserve"> </v>
      </c>
      <c r="AY34" s="1" t="s">
        <v>674</v>
      </c>
      <c r="AZ34" s="1" t="str">
        <f t="shared" si="2"/>
        <v xml:space="preserve"> </v>
      </c>
      <c r="BB34" s="1" t="str">
        <f>IFERROR(VLOOKUP(BA34,dm_ts!$G$4:$H$9,2,0)," ")</f>
        <v xml:space="preserve"> </v>
      </c>
      <c r="BM34" s="1" t="str">
        <f>IFERROR(VLOOKUP(BL34,dm_ts!$B$3:$C$24,2,0)," ")</f>
        <v xml:space="preserve"> </v>
      </c>
      <c r="BQ34" s="1" t="str">
        <f t="shared" si="3"/>
        <v xml:space="preserve"> </v>
      </c>
      <c r="BS34" s="1" t="str">
        <f>IFERROR(VLOOKUP(BR34,dm_ts!$G$4:$H$9,2,0)," ")</f>
        <v xml:space="preserve"> </v>
      </c>
      <c r="CD34" s="1" t="str">
        <f>IFERROR(VLOOKUP(CC34,dm_ts!$B$3:$C$24,2,0)," ")</f>
        <v xml:space="preserve"> </v>
      </c>
      <c r="CH34" s="1" t="str">
        <f t="shared" si="4"/>
        <v xml:space="preserve"> </v>
      </c>
      <c r="CJ34" s="1" t="str">
        <f>IFERROR(VLOOKUP(CI34,dm_ts!$G$4:$H$9,2,0)," ")</f>
        <v xml:space="preserve"> </v>
      </c>
      <c r="EH34" s="1">
        <v>3500</v>
      </c>
      <c r="EI34" s="1">
        <v>2000</v>
      </c>
      <c r="EJ34" s="1">
        <v>1</v>
      </c>
      <c r="EK34" s="1">
        <v>2</v>
      </c>
    </row>
    <row r="35" spans="1:146" x14ac:dyDescent="0.2">
      <c r="A35" s="1">
        <v>889</v>
      </c>
      <c r="B35" s="1" t="str">
        <f>VLOOKUP(A35,'[1]Danh muc huyen'!B$8:C$18,2,0)</f>
        <v xml:space="preserve">Huyện Châu Phú </v>
      </c>
      <c r="C35" s="1">
        <v>30466</v>
      </c>
      <c r="D35" s="7">
        <v>31</v>
      </c>
      <c r="E35" s="8" t="str">
        <f>VLOOKUP(C35,[1]DanhMuc_31_03_2012!B$7:C$173,2,0)</f>
        <v>Xã Khánh Hòa</v>
      </c>
      <c r="F35" s="8">
        <v>7</v>
      </c>
      <c r="G35" s="8" t="str">
        <f t="shared" si="0"/>
        <v>3046607</v>
      </c>
      <c r="H35" s="8" t="str">
        <f>VLOOKUP(VALUE(G35),[1]Danhmuc_31_3_2012!E$6:G$894,3,0)</f>
        <v>Ấp Khánh Thuận</v>
      </c>
      <c r="I35" s="8">
        <v>4</v>
      </c>
      <c r="J35" s="8" t="s">
        <v>200</v>
      </c>
      <c r="K35" s="8"/>
      <c r="L35" s="8" t="str">
        <f>IFERROR(VLOOKUP(K35,dm_ts!$B$3:$C$24,2,0)," ")</f>
        <v xml:space="preserve"> </v>
      </c>
      <c r="M35" s="8"/>
      <c r="N35" s="8"/>
      <c r="P35" s="1" t="s">
        <v>674</v>
      </c>
      <c r="R35" s="1" t="str">
        <f>IFERROR(VLOOKUP(Q35,dm_ts!$G$4:$H$9,2,0)," ")</f>
        <v xml:space="preserve"> </v>
      </c>
      <c r="AA35" s="1">
        <v>0</v>
      </c>
      <c r="AB35" s="1" t="str">
        <f>IFERROR(VLOOKUP(AA35,dm_ts!$G$12:$H$14,2,0)," ")</f>
        <v xml:space="preserve"> </v>
      </c>
      <c r="AD35" s="1" t="str">
        <f>IFERROR(VLOOKUP(AC35,dm_ts!$B$3:$C$24,2,0)," ")</f>
        <v xml:space="preserve"> </v>
      </c>
      <c r="AH35" s="1" t="str">
        <f t="shared" si="1"/>
        <v xml:space="preserve"> </v>
      </c>
      <c r="AI35" s="1" t="s">
        <v>674</v>
      </c>
      <c r="AJ35" s="1" t="str">
        <f>IFERROR(VLOOKUP(AI35,dm_ts!$G$4:$H$9,2,0)," ")</f>
        <v xml:space="preserve"> </v>
      </c>
      <c r="AS35" s="1">
        <v>0</v>
      </c>
      <c r="AT35" s="1" t="str">
        <f>IFERROR(VLOOKUP(AS35,dm_ts!$G$12:$H$14,2,0)," ")</f>
        <v xml:space="preserve"> </v>
      </c>
      <c r="AV35" s="1" t="str">
        <f>IFERROR(VLOOKUP(AU35,dm_ts!$B$3:$C$24,2,0)," ")</f>
        <v xml:space="preserve"> </v>
      </c>
      <c r="AY35" s="1" t="s">
        <v>674</v>
      </c>
      <c r="AZ35" s="1" t="str">
        <f t="shared" si="2"/>
        <v xml:space="preserve"> </v>
      </c>
      <c r="BB35" s="1" t="str">
        <f>IFERROR(VLOOKUP(BA35,dm_ts!$G$4:$H$9,2,0)," ")</f>
        <v xml:space="preserve"> </v>
      </c>
      <c r="BM35" s="1" t="str">
        <f>IFERROR(VLOOKUP(BL35,dm_ts!$B$3:$C$24,2,0)," ")</f>
        <v xml:space="preserve"> </v>
      </c>
      <c r="BQ35" s="1" t="str">
        <f t="shared" si="3"/>
        <v xml:space="preserve"> </v>
      </c>
      <c r="BS35" s="1" t="str">
        <f>IFERROR(VLOOKUP(BR35,dm_ts!$G$4:$H$9,2,0)," ")</f>
        <v xml:space="preserve"> </v>
      </c>
      <c r="CD35" s="1" t="str">
        <f>IFERROR(VLOOKUP(CC35,dm_ts!$B$3:$C$24,2,0)," ")</f>
        <v xml:space="preserve"> </v>
      </c>
      <c r="CH35" s="1" t="str">
        <f t="shared" si="4"/>
        <v xml:space="preserve"> </v>
      </c>
      <c r="CJ35" s="1" t="str">
        <f>IFERROR(VLOOKUP(CI35,dm_ts!$G$4:$H$9,2,0)," ")</f>
        <v xml:space="preserve"> </v>
      </c>
      <c r="EH35" s="1">
        <v>4000</v>
      </c>
      <c r="EI35" s="1">
        <v>3000</v>
      </c>
      <c r="EJ35" s="1">
        <v>1</v>
      </c>
      <c r="EK35" s="1">
        <v>2</v>
      </c>
    </row>
    <row r="36" spans="1:146" x14ac:dyDescent="0.2">
      <c r="A36" s="1">
        <v>889</v>
      </c>
      <c r="B36" s="1" t="str">
        <f>VLOOKUP(A36,'[1]Danh muc huyen'!B$8:C$18,2,0)</f>
        <v xml:space="preserve">Huyện Châu Phú </v>
      </c>
      <c r="C36" s="1">
        <v>30466</v>
      </c>
      <c r="D36" s="7">
        <v>32</v>
      </c>
      <c r="E36" s="8" t="str">
        <f>VLOOKUP(C36,[1]DanhMuc_31_03_2012!B$7:C$173,2,0)</f>
        <v>Xã Khánh Hòa</v>
      </c>
      <c r="F36" s="8">
        <v>7</v>
      </c>
      <c r="G36" s="8" t="str">
        <f t="shared" si="0"/>
        <v>3046607</v>
      </c>
      <c r="H36" s="8" t="str">
        <f>VLOOKUP(VALUE(G36),[1]Danhmuc_31_3_2012!E$6:G$894,3,0)</f>
        <v>Ấp Khánh Thuận</v>
      </c>
      <c r="I36" s="8">
        <v>6</v>
      </c>
      <c r="J36" s="8" t="s">
        <v>202</v>
      </c>
      <c r="K36" s="8"/>
      <c r="L36" s="8" t="str">
        <f>IFERROR(VLOOKUP(K36,dm_ts!$B$3:$C$24,2,0)," ")</f>
        <v xml:space="preserve"> </v>
      </c>
      <c r="M36" s="8"/>
      <c r="N36" s="8"/>
      <c r="P36" s="1" t="s">
        <v>674</v>
      </c>
      <c r="R36" s="1" t="str">
        <f>IFERROR(VLOOKUP(Q36,dm_ts!$G$4:$H$9,2,0)," ")</f>
        <v xml:space="preserve"> </v>
      </c>
      <c r="AA36" s="1">
        <v>0</v>
      </c>
      <c r="AB36" s="1" t="str">
        <f>IFERROR(VLOOKUP(AA36,dm_ts!$G$12:$H$14,2,0)," ")</f>
        <v xml:space="preserve"> </v>
      </c>
      <c r="AD36" s="1" t="str">
        <f>IFERROR(VLOOKUP(AC36,dm_ts!$B$3:$C$24,2,0)," ")</f>
        <v xml:space="preserve"> </v>
      </c>
      <c r="AH36" s="1" t="str">
        <f t="shared" si="1"/>
        <v xml:space="preserve"> </v>
      </c>
      <c r="AI36" s="1" t="s">
        <v>674</v>
      </c>
      <c r="AJ36" s="1" t="str">
        <f>IFERROR(VLOOKUP(AI36,dm_ts!$G$4:$H$9,2,0)," ")</f>
        <v xml:space="preserve"> </v>
      </c>
      <c r="AS36" s="1">
        <v>0</v>
      </c>
      <c r="AT36" s="1" t="str">
        <f>IFERROR(VLOOKUP(AS36,dm_ts!$G$12:$H$14,2,0)," ")</f>
        <v xml:space="preserve"> </v>
      </c>
      <c r="AV36" s="1" t="str">
        <f>IFERROR(VLOOKUP(AU36,dm_ts!$B$3:$C$24,2,0)," ")</f>
        <v xml:space="preserve"> </v>
      </c>
      <c r="AY36" s="1" t="s">
        <v>674</v>
      </c>
      <c r="AZ36" s="1" t="str">
        <f t="shared" si="2"/>
        <v xml:space="preserve"> </v>
      </c>
      <c r="BB36" s="1" t="str">
        <f>IFERROR(VLOOKUP(BA36,dm_ts!$G$4:$H$9,2,0)," ")</f>
        <v xml:space="preserve"> </v>
      </c>
      <c r="BM36" s="1" t="str">
        <f>IFERROR(VLOOKUP(BL36,dm_ts!$B$3:$C$24,2,0)," ")</f>
        <v xml:space="preserve"> </v>
      </c>
      <c r="BQ36" s="1" t="str">
        <f t="shared" si="3"/>
        <v xml:space="preserve"> </v>
      </c>
      <c r="BS36" s="1" t="str">
        <f>IFERROR(VLOOKUP(BR36,dm_ts!$G$4:$H$9,2,0)," ")</f>
        <v xml:space="preserve"> </v>
      </c>
      <c r="CD36" s="1" t="str">
        <f>IFERROR(VLOOKUP(CC36,dm_ts!$B$3:$C$24,2,0)," ")</f>
        <v xml:space="preserve"> </v>
      </c>
      <c r="CH36" s="1" t="str">
        <f t="shared" si="4"/>
        <v xml:space="preserve"> </v>
      </c>
      <c r="CJ36" s="1" t="str">
        <f>IFERROR(VLOOKUP(CI36,dm_ts!$G$4:$H$9,2,0)," ")</f>
        <v xml:space="preserve"> </v>
      </c>
      <c r="EH36" s="1">
        <v>2000</v>
      </c>
      <c r="EI36" s="1">
        <v>1500</v>
      </c>
      <c r="EJ36" s="1">
        <v>1</v>
      </c>
      <c r="EK36" s="1">
        <v>2</v>
      </c>
    </row>
    <row r="37" spans="1:146" x14ac:dyDescent="0.2">
      <c r="A37" s="1">
        <v>889</v>
      </c>
      <c r="B37" s="1" t="str">
        <f>VLOOKUP(A37,'[1]Danh muc huyen'!B$8:C$18,2,0)</f>
        <v xml:space="preserve">Huyện Châu Phú </v>
      </c>
      <c r="C37" s="1">
        <v>30466</v>
      </c>
      <c r="D37" s="7">
        <v>33</v>
      </c>
      <c r="E37" s="8" t="str">
        <f>VLOOKUP(C37,[1]DanhMuc_31_03_2012!B$7:C$173,2,0)</f>
        <v>Xã Khánh Hòa</v>
      </c>
      <c r="F37" s="8">
        <v>7</v>
      </c>
      <c r="G37" s="8" t="str">
        <f t="shared" si="0"/>
        <v>3046607</v>
      </c>
      <c r="H37" s="8" t="str">
        <f>VLOOKUP(VALUE(G37),[1]Danhmuc_31_3_2012!E$6:G$894,3,0)</f>
        <v>Ấp Khánh Thuận</v>
      </c>
      <c r="I37" s="8">
        <v>1</v>
      </c>
      <c r="J37" s="8" t="s">
        <v>197</v>
      </c>
      <c r="K37" s="8">
        <v>1</v>
      </c>
      <c r="L37" s="8" t="str">
        <f>IFERROR(VLOOKUP(K37,dm_ts!$B$3:$C$24,2,0)," ")</f>
        <v>Cá tra</v>
      </c>
      <c r="M37" s="8">
        <v>8000</v>
      </c>
      <c r="N37" s="8">
        <v>5000</v>
      </c>
      <c r="O37" s="1">
        <v>1</v>
      </c>
      <c r="P37" s="1" t="s">
        <v>675</v>
      </c>
      <c r="Q37" s="1">
        <v>0</v>
      </c>
      <c r="R37" s="1" t="str">
        <f>IFERROR(VLOOKUP(Q37,dm_ts!$G$4:$H$9,2,0)," ")</f>
        <v xml:space="preserve"> </v>
      </c>
      <c r="U37" s="1">
        <v>0.13</v>
      </c>
      <c r="V37" s="1">
        <v>520</v>
      </c>
      <c r="W37" s="1">
        <v>100</v>
      </c>
      <c r="X37" s="1">
        <v>43391</v>
      </c>
      <c r="Y37" s="1">
        <v>43178</v>
      </c>
      <c r="Z37" s="1">
        <v>130</v>
      </c>
      <c r="AA37" s="1">
        <v>2</v>
      </c>
      <c r="AB37" s="1" t="str">
        <f>IFERROR(VLOOKUP(AA37,dm_ts!$G$12:$H$14,2,0)," ")</f>
        <v>Tiêu thụ nội địa</v>
      </c>
      <c r="AD37" s="1" t="str">
        <f>IFERROR(VLOOKUP(AC37,dm_ts!$B$3:$C$24,2,0)," ")</f>
        <v xml:space="preserve"> </v>
      </c>
      <c r="AH37" s="1" t="str">
        <f t="shared" si="1"/>
        <v xml:space="preserve"> </v>
      </c>
      <c r="AI37" s="1" t="s">
        <v>674</v>
      </c>
      <c r="AJ37" s="1" t="str">
        <f>IFERROR(VLOOKUP(AI37,dm_ts!$G$4:$H$9,2,0)," ")</f>
        <v xml:space="preserve"> </v>
      </c>
      <c r="AS37" s="1">
        <v>0</v>
      </c>
      <c r="AT37" s="1" t="str">
        <f>IFERROR(VLOOKUP(AS37,dm_ts!$G$12:$H$14,2,0)," ")</f>
        <v xml:space="preserve"> </v>
      </c>
      <c r="AV37" s="1" t="str">
        <f>IFERROR(VLOOKUP(AU37,dm_ts!$B$3:$C$24,2,0)," ")</f>
        <v xml:space="preserve"> </v>
      </c>
      <c r="AY37" s="1" t="s">
        <v>674</v>
      </c>
      <c r="AZ37" s="1" t="str">
        <f t="shared" si="2"/>
        <v xml:space="preserve"> </v>
      </c>
      <c r="BB37" s="1" t="str">
        <f>IFERROR(VLOOKUP(BA37,dm_ts!$G$4:$H$9,2,0)," ")</f>
        <v xml:space="preserve"> </v>
      </c>
      <c r="BM37" s="1" t="str">
        <f>IFERROR(VLOOKUP(BL37,dm_ts!$B$3:$C$24,2,0)," ")</f>
        <v xml:space="preserve"> </v>
      </c>
      <c r="BQ37" s="1" t="str">
        <f t="shared" si="3"/>
        <v xml:space="preserve"> </v>
      </c>
      <c r="BS37" s="1" t="str">
        <f>IFERROR(VLOOKUP(BR37,dm_ts!$G$4:$H$9,2,0)," ")</f>
        <v xml:space="preserve"> </v>
      </c>
      <c r="CD37" s="1" t="str">
        <f>IFERROR(VLOOKUP(CC37,dm_ts!$B$3:$C$24,2,0)," ")</f>
        <v xml:space="preserve"> </v>
      </c>
      <c r="CH37" s="1" t="str">
        <f t="shared" si="4"/>
        <v xml:space="preserve"> </v>
      </c>
      <c r="CJ37" s="1" t="str">
        <f>IFERROR(VLOOKUP(CI37,dm_ts!$G$4:$H$9,2,0)," ")</f>
        <v xml:space="preserve"> </v>
      </c>
      <c r="CT37" s="1">
        <v>1</v>
      </c>
      <c r="CU37" s="1">
        <v>1</v>
      </c>
      <c r="CV37" s="1">
        <v>43149</v>
      </c>
      <c r="CW37" s="1">
        <v>43361</v>
      </c>
      <c r="CX37" s="1">
        <v>5000</v>
      </c>
      <c r="CY37" s="1">
        <v>120</v>
      </c>
      <c r="CZ37" s="1">
        <v>2000</v>
      </c>
      <c r="EH37" s="1">
        <v>8000</v>
      </c>
      <c r="EI37" s="1">
        <v>5000</v>
      </c>
      <c r="EJ37" s="1">
        <v>2</v>
      </c>
      <c r="EK37" s="1">
        <v>2</v>
      </c>
    </row>
    <row r="38" spans="1:146" x14ac:dyDescent="0.2">
      <c r="A38" s="1">
        <v>889</v>
      </c>
      <c r="B38" s="1" t="str">
        <f>VLOOKUP(A38,'[1]Danh muc huyen'!B$8:C$18,2,0)</f>
        <v xml:space="preserve">Huyện Châu Phú </v>
      </c>
      <c r="C38" s="1">
        <v>30466</v>
      </c>
      <c r="D38" s="7">
        <v>34</v>
      </c>
      <c r="E38" s="8" t="str">
        <f>VLOOKUP(C38,[1]DanhMuc_31_03_2012!B$7:C$173,2,0)</f>
        <v>Xã Khánh Hòa</v>
      </c>
      <c r="F38" s="8">
        <v>7</v>
      </c>
      <c r="G38" s="8" t="str">
        <f t="shared" si="0"/>
        <v>3046607</v>
      </c>
      <c r="H38" s="8" t="str">
        <f>VLOOKUP(VALUE(G38),[1]Danhmuc_31_3_2012!E$6:G$894,3,0)</f>
        <v>Ấp Khánh Thuận</v>
      </c>
      <c r="I38" s="8">
        <v>3</v>
      </c>
      <c r="J38" s="8" t="s">
        <v>199</v>
      </c>
      <c r="K38" s="8">
        <v>1</v>
      </c>
      <c r="L38" s="8" t="str">
        <f>IFERROR(VLOOKUP(K38,dm_ts!$B$3:$C$24,2,0)," ")</f>
        <v>Cá tra</v>
      </c>
      <c r="M38" s="8">
        <v>17000</v>
      </c>
      <c r="N38" s="8">
        <v>11000</v>
      </c>
      <c r="O38" s="1">
        <v>1</v>
      </c>
      <c r="P38" s="1" t="s">
        <v>675</v>
      </c>
      <c r="Q38" s="1">
        <v>0</v>
      </c>
      <c r="R38" s="1" t="str">
        <f>IFERROR(VLOOKUP(Q38,dm_ts!$G$4:$H$9,2,0)," ")</f>
        <v xml:space="preserve"> </v>
      </c>
      <c r="U38" s="1">
        <v>0.45</v>
      </c>
      <c r="V38" s="1">
        <v>2250</v>
      </c>
      <c r="W38" s="1">
        <v>100</v>
      </c>
      <c r="X38" s="1">
        <v>43391</v>
      </c>
      <c r="Y38" s="1">
        <v>43209</v>
      </c>
      <c r="Z38" s="1">
        <v>300</v>
      </c>
      <c r="AA38" s="1">
        <v>1</v>
      </c>
      <c r="AB38" s="1" t="str">
        <f>IFERROR(VLOOKUP(AA38,dm_ts!$G$12:$H$14,2,0)," ")</f>
        <v>Chế biến XK</v>
      </c>
      <c r="AD38" s="1" t="str">
        <f>IFERROR(VLOOKUP(AC38,dm_ts!$B$3:$C$24,2,0)," ")</f>
        <v xml:space="preserve"> </v>
      </c>
      <c r="AH38" s="1" t="str">
        <f t="shared" si="1"/>
        <v xml:space="preserve"> </v>
      </c>
      <c r="AI38" s="1" t="s">
        <v>674</v>
      </c>
      <c r="AJ38" s="1" t="str">
        <f>IFERROR(VLOOKUP(AI38,dm_ts!$G$4:$H$9,2,0)," ")</f>
        <v xml:space="preserve"> </v>
      </c>
      <c r="AS38" s="1">
        <v>0</v>
      </c>
      <c r="AT38" s="1" t="str">
        <f>IFERROR(VLOOKUP(AS38,dm_ts!$G$12:$H$14,2,0)," ")</f>
        <v xml:space="preserve"> </v>
      </c>
      <c r="AV38" s="1" t="str">
        <f>IFERROR(VLOOKUP(AU38,dm_ts!$B$3:$C$24,2,0)," ")</f>
        <v xml:space="preserve"> </v>
      </c>
      <c r="AY38" s="1" t="s">
        <v>674</v>
      </c>
      <c r="AZ38" s="1" t="str">
        <f t="shared" si="2"/>
        <v xml:space="preserve"> </v>
      </c>
      <c r="BB38" s="1" t="str">
        <f>IFERROR(VLOOKUP(BA38,dm_ts!$G$4:$H$9,2,0)," ")</f>
        <v xml:space="preserve"> </v>
      </c>
      <c r="BM38" s="1" t="str">
        <f>IFERROR(VLOOKUP(BL38,dm_ts!$B$3:$C$24,2,0)," ")</f>
        <v xml:space="preserve"> </v>
      </c>
      <c r="BQ38" s="1" t="str">
        <f t="shared" si="3"/>
        <v xml:space="preserve"> </v>
      </c>
      <c r="BS38" s="1" t="str">
        <f>IFERROR(VLOOKUP(BR38,dm_ts!$G$4:$H$9,2,0)," ")</f>
        <v xml:space="preserve"> </v>
      </c>
      <c r="CD38" s="1" t="str">
        <f>IFERROR(VLOOKUP(CC38,dm_ts!$B$3:$C$24,2,0)," ")</f>
        <v xml:space="preserve"> </v>
      </c>
      <c r="CH38" s="1" t="str">
        <f t="shared" si="4"/>
        <v xml:space="preserve"> </v>
      </c>
      <c r="CJ38" s="1" t="str">
        <f>IFERROR(VLOOKUP(CI38,dm_ts!$G$4:$H$9,2,0)," ")</f>
        <v xml:space="preserve"> </v>
      </c>
      <c r="CT38" s="1">
        <v>1</v>
      </c>
      <c r="CU38" s="1">
        <v>1</v>
      </c>
      <c r="CV38" s="1">
        <v>43177</v>
      </c>
      <c r="CW38" s="1">
        <v>43391</v>
      </c>
      <c r="CX38" s="1">
        <v>4000</v>
      </c>
      <c r="CY38" s="1">
        <v>65</v>
      </c>
      <c r="CZ38" s="1">
        <v>800</v>
      </c>
      <c r="EH38" s="1">
        <v>17000</v>
      </c>
      <c r="EI38" s="1">
        <v>11000</v>
      </c>
      <c r="EJ38" s="1">
        <v>2</v>
      </c>
      <c r="EK38" s="1">
        <v>2</v>
      </c>
    </row>
    <row r="39" spans="1:146" x14ac:dyDescent="0.2">
      <c r="A39" s="1">
        <v>889</v>
      </c>
      <c r="B39" s="1" t="str">
        <f>VLOOKUP(A39,'[1]Danh muc huyen'!B$8:C$18,2,0)</f>
        <v xml:space="preserve">Huyện Châu Phú </v>
      </c>
      <c r="C39" s="1">
        <v>30466</v>
      </c>
      <c r="D39" s="7">
        <v>35</v>
      </c>
      <c r="E39" s="8" t="str">
        <f>VLOOKUP(C39,[1]DanhMuc_31_03_2012!B$7:C$173,2,0)</f>
        <v>Xã Khánh Hòa</v>
      </c>
      <c r="F39" s="8">
        <v>7</v>
      </c>
      <c r="G39" s="8" t="str">
        <f t="shared" si="0"/>
        <v>3046607</v>
      </c>
      <c r="H39" s="8" t="str">
        <f>VLOOKUP(VALUE(G39),[1]Danhmuc_31_3_2012!E$6:G$894,3,0)</f>
        <v>Ấp Khánh Thuận</v>
      </c>
      <c r="I39" s="8">
        <v>2</v>
      </c>
      <c r="J39" s="8" t="s">
        <v>198</v>
      </c>
      <c r="K39" s="8">
        <v>1</v>
      </c>
      <c r="L39" s="8" t="str">
        <f>IFERROR(VLOOKUP(K39,dm_ts!$B$3:$C$24,2,0)," ")</f>
        <v>Cá tra</v>
      </c>
      <c r="M39" s="8">
        <v>2000</v>
      </c>
      <c r="N39" s="8">
        <v>1500</v>
      </c>
      <c r="O39" s="1">
        <v>2</v>
      </c>
      <c r="P39" s="1" t="s">
        <v>673</v>
      </c>
      <c r="Q39" s="1">
        <v>0</v>
      </c>
      <c r="R39" s="1" t="str">
        <f>IFERROR(VLOOKUP(Q39,dm_ts!$G$4:$H$9,2,0)," ")</f>
        <v xml:space="preserve"> </v>
      </c>
      <c r="U39" s="1">
        <v>0.25</v>
      </c>
      <c r="V39" s="1">
        <v>200</v>
      </c>
      <c r="W39" s="1">
        <v>200</v>
      </c>
      <c r="X39" s="1">
        <v>43361</v>
      </c>
      <c r="Y39" s="1">
        <v>43209</v>
      </c>
      <c r="Z39" s="1">
        <v>40</v>
      </c>
      <c r="AA39" s="1">
        <v>2</v>
      </c>
      <c r="AB39" s="1" t="str">
        <f>IFERROR(VLOOKUP(AA39,dm_ts!$G$12:$H$14,2,0)," ")</f>
        <v>Tiêu thụ nội địa</v>
      </c>
      <c r="AD39" s="1" t="str">
        <f>IFERROR(VLOOKUP(AC39,dm_ts!$B$3:$C$24,2,0)," ")</f>
        <v xml:space="preserve"> </v>
      </c>
      <c r="AH39" s="1" t="str">
        <f t="shared" si="1"/>
        <v xml:space="preserve"> </v>
      </c>
      <c r="AI39" s="1" t="s">
        <v>674</v>
      </c>
      <c r="AJ39" s="1" t="str">
        <f>IFERROR(VLOOKUP(AI39,dm_ts!$G$4:$H$9,2,0)," ")</f>
        <v xml:space="preserve"> </v>
      </c>
      <c r="AS39" s="1">
        <v>0</v>
      </c>
      <c r="AT39" s="1" t="str">
        <f>IFERROR(VLOOKUP(AS39,dm_ts!$G$12:$H$14,2,0)," ")</f>
        <v xml:space="preserve"> </v>
      </c>
      <c r="AV39" s="1" t="str">
        <f>IFERROR(VLOOKUP(AU39,dm_ts!$B$3:$C$24,2,0)," ")</f>
        <v xml:space="preserve"> </v>
      </c>
      <c r="AY39" s="1" t="s">
        <v>674</v>
      </c>
      <c r="AZ39" s="1" t="str">
        <f t="shared" si="2"/>
        <v xml:space="preserve"> </v>
      </c>
      <c r="BB39" s="1" t="str">
        <f>IFERROR(VLOOKUP(BA39,dm_ts!$G$4:$H$9,2,0)," ")</f>
        <v xml:space="preserve"> </v>
      </c>
      <c r="BM39" s="1" t="str">
        <f>IFERROR(VLOOKUP(BL39,dm_ts!$B$3:$C$24,2,0)," ")</f>
        <v xml:space="preserve"> </v>
      </c>
      <c r="BQ39" s="1" t="str">
        <f t="shared" si="3"/>
        <v xml:space="preserve"> </v>
      </c>
      <c r="BS39" s="1" t="str">
        <f>IFERROR(VLOOKUP(BR39,dm_ts!$G$4:$H$9,2,0)," ")</f>
        <v xml:space="preserve"> </v>
      </c>
      <c r="CD39" s="1" t="str">
        <f>IFERROR(VLOOKUP(CC39,dm_ts!$B$3:$C$24,2,0)," ")</f>
        <v xml:space="preserve"> </v>
      </c>
      <c r="CH39" s="1" t="str">
        <f t="shared" si="4"/>
        <v xml:space="preserve"> </v>
      </c>
      <c r="CJ39" s="1" t="str">
        <f>IFERROR(VLOOKUP(CI39,dm_ts!$G$4:$H$9,2,0)," ")</f>
        <v xml:space="preserve"> </v>
      </c>
      <c r="EH39" s="1">
        <v>4000</v>
      </c>
      <c r="EI39" s="1">
        <v>2700</v>
      </c>
      <c r="EJ39" s="1">
        <v>2</v>
      </c>
      <c r="EK39" s="1">
        <v>2</v>
      </c>
    </row>
    <row r="40" spans="1:146" x14ac:dyDescent="0.2">
      <c r="A40" s="1">
        <v>889</v>
      </c>
      <c r="B40" s="1" t="str">
        <f>VLOOKUP(A40,'[1]Danh muc huyen'!B$8:C$18,2,0)</f>
        <v xml:space="preserve">Huyện Châu Phú </v>
      </c>
      <c r="C40" s="1">
        <v>30466</v>
      </c>
      <c r="D40" s="7">
        <v>36</v>
      </c>
      <c r="E40" s="8" t="str">
        <f>VLOOKUP(C40,[1]DanhMuc_31_03_2012!B$7:C$173,2,0)</f>
        <v>Xã Khánh Hòa</v>
      </c>
      <c r="F40" s="8">
        <v>7</v>
      </c>
      <c r="G40" s="8" t="str">
        <f t="shared" si="0"/>
        <v>3046607</v>
      </c>
      <c r="H40" s="8" t="str">
        <f>VLOOKUP(VALUE(G40),[1]Danhmuc_31_3_2012!E$6:G$894,3,0)</f>
        <v>Ấp Khánh Thuận</v>
      </c>
      <c r="I40" s="8">
        <v>5</v>
      </c>
      <c r="J40" s="8" t="s">
        <v>201</v>
      </c>
      <c r="K40" s="8">
        <v>4</v>
      </c>
      <c r="L40" s="8" t="str">
        <f>IFERROR(VLOOKUP(K40,dm_ts!$B$3:$C$24,2,0)," ")</f>
        <v>Cá rô phi</v>
      </c>
      <c r="M40" s="8">
        <v>1500</v>
      </c>
      <c r="N40" s="8">
        <v>1000</v>
      </c>
      <c r="O40" s="1">
        <v>3</v>
      </c>
      <c r="P40" s="1" t="s">
        <v>672</v>
      </c>
      <c r="Q40" s="1">
        <v>0</v>
      </c>
      <c r="R40" s="1" t="str">
        <f>IFERROR(VLOOKUP(Q40,dm_ts!$G$4:$H$9,2,0)," ")</f>
        <v xml:space="preserve"> </v>
      </c>
      <c r="U40" s="1">
        <v>0.1</v>
      </c>
      <c r="V40" s="1">
        <v>0.5</v>
      </c>
      <c r="W40" s="1">
        <v>400</v>
      </c>
      <c r="X40" s="1">
        <v>43118</v>
      </c>
      <c r="Y40" s="1">
        <v>43452</v>
      </c>
      <c r="Z40" s="1">
        <v>4</v>
      </c>
      <c r="AA40" s="1">
        <v>2</v>
      </c>
      <c r="AB40" s="1" t="str">
        <f>IFERROR(VLOOKUP(AA40,dm_ts!$G$12:$H$14,2,0)," ")</f>
        <v>Tiêu thụ nội địa</v>
      </c>
      <c r="AD40" s="1" t="str">
        <f>IFERROR(VLOOKUP(AC40,dm_ts!$B$3:$C$24,2,0)," ")</f>
        <v xml:space="preserve"> </v>
      </c>
      <c r="AH40" s="1" t="str">
        <f t="shared" si="1"/>
        <v xml:space="preserve"> </v>
      </c>
      <c r="AI40" s="1" t="s">
        <v>674</v>
      </c>
      <c r="AJ40" s="1" t="str">
        <f>IFERROR(VLOOKUP(AI40,dm_ts!$G$4:$H$9,2,0)," ")</f>
        <v xml:space="preserve"> </v>
      </c>
      <c r="AS40" s="1">
        <v>0</v>
      </c>
      <c r="AT40" s="1" t="str">
        <f>IFERROR(VLOOKUP(AS40,dm_ts!$G$12:$H$14,2,0)," ")</f>
        <v xml:space="preserve"> </v>
      </c>
      <c r="AV40" s="1" t="str">
        <f>IFERROR(VLOOKUP(AU40,dm_ts!$B$3:$C$24,2,0)," ")</f>
        <v xml:space="preserve"> </v>
      </c>
      <c r="AY40" s="1" t="s">
        <v>674</v>
      </c>
      <c r="AZ40" s="1" t="str">
        <f t="shared" si="2"/>
        <v xml:space="preserve"> </v>
      </c>
      <c r="BB40" s="1" t="str">
        <f>IFERROR(VLOOKUP(BA40,dm_ts!$G$4:$H$9,2,0)," ")</f>
        <v xml:space="preserve"> </v>
      </c>
      <c r="BM40" s="1" t="str">
        <f>IFERROR(VLOOKUP(BL40,dm_ts!$B$3:$C$24,2,0)," ")</f>
        <v xml:space="preserve"> </v>
      </c>
      <c r="BQ40" s="1" t="str">
        <f t="shared" si="3"/>
        <v xml:space="preserve"> </v>
      </c>
      <c r="BS40" s="1" t="str">
        <f>IFERROR(VLOOKUP(BR40,dm_ts!$G$4:$H$9,2,0)," ")</f>
        <v xml:space="preserve"> </v>
      </c>
      <c r="CD40" s="1" t="str">
        <f>IFERROR(VLOOKUP(CC40,dm_ts!$B$3:$C$24,2,0)," ")</f>
        <v xml:space="preserve"> </v>
      </c>
      <c r="CH40" s="1" t="str">
        <f t="shared" si="4"/>
        <v xml:space="preserve"> </v>
      </c>
      <c r="CJ40" s="1" t="str">
        <f>IFERROR(VLOOKUP(CI40,dm_ts!$G$4:$H$9,2,0)," ")</f>
        <v xml:space="preserve"> </v>
      </c>
      <c r="EH40" s="1">
        <v>13000</v>
      </c>
      <c r="EI40" s="1">
        <v>6000</v>
      </c>
      <c r="EJ40" s="1">
        <v>4</v>
      </c>
      <c r="EK40" s="1">
        <v>2</v>
      </c>
      <c r="EP40" s="1">
        <v>5000</v>
      </c>
    </row>
    <row r="41" spans="1:146" x14ac:dyDescent="0.2">
      <c r="A41" s="1">
        <v>889</v>
      </c>
      <c r="B41" s="1" t="str">
        <f>VLOOKUP(A41,'[1]Danh muc huyen'!B$8:C$18,2,0)</f>
        <v xml:space="preserve">Huyện Châu Phú </v>
      </c>
      <c r="C41" s="1">
        <v>30466</v>
      </c>
      <c r="D41" s="7">
        <v>37</v>
      </c>
      <c r="E41" s="8" t="str">
        <f>VLOOKUP(C41,[1]DanhMuc_31_03_2012!B$7:C$173,2,0)</f>
        <v>Xã Khánh Hòa</v>
      </c>
      <c r="F41" s="8">
        <v>9</v>
      </c>
      <c r="G41" s="8" t="str">
        <f t="shared" si="0"/>
        <v>3046609</v>
      </c>
      <c r="H41" s="8" t="str">
        <f>VLOOKUP(VALUE(G41),[1]Danhmuc_31_3_2012!E$6:G$894,3,0)</f>
        <v>Ấp Khánh An</v>
      </c>
      <c r="I41" s="8">
        <v>4</v>
      </c>
      <c r="J41" s="8" t="s">
        <v>206</v>
      </c>
      <c r="K41" s="8"/>
      <c r="L41" s="8" t="str">
        <f>IFERROR(VLOOKUP(K41,dm_ts!$B$3:$C$24,2,0)," ")</f>
        <v xml:space="preserve"> </v>
      </c>
      <c r="M41" s="8"/>
      <c r="N41" s="8"/>
      <c r="P41" s="1" t="s">
        <v>674</v>
      </c>
      <c r="R41" s="1" t="str">
        <f>IFERROR(VLOOKUP(Q41,dm_ts!$G$4:$H$9,2,0)," ")</f>
        <v xml:space="preserve"> </v>
      </c>
      <c r="AA41" s="1">
        <v>0</v>
      </c>
      <c r="AB41" s="1" t="str">
        <f>IFERROR(VLOOKUP(AA41,dm_ts!$G$12:$H$14,2,0)," ")</f>
        <v xml:space="preserve"> </v>
      </c>
      <c r="AD41" s="1" t="str">
        <f>IFERROR(VLOOKUP(AC41,dm_ts!$B$3:$C$24,2,0)," ")</f>
        <v xml:space="preserve"> </v>
      </c>
      <c r="AH41" s="1" t="str">
        <f t="shared" si="1"/>
        <v xml:space="preserve"> </v>
      </c>
      <c r="AI41" s="1" t="s">
        <v>674</v>
      </c>
      <c r="AJ41" s="1" t="str">
        <f>IFERROR(VLOOKUP(AI41,dm_ts!$G$4:$H$9,2,0)," ")</f>
        <v xml:space="preserve"> </v>
      </c>
      <c r="AS41" s="1">
        <v>0</v>
      </c>
      <c r="AT41" s="1" t="str">
        <f>IFERROR(VLOOKUP(AS41,dm_ts!$G$12:$H$14,2,0)," ")</f>
        <v xml:space="preserve"> </v>
      </c>
      <c r="AV41" s="1" t="str">
        <f>IFERROR(VLOOKUP(AU41,dm_ts!$B$3:$C$24,2,0)," ")</f>
        <v xml:space="preserve"> </v>
      </c>
      <c r="AY41" s="1" t="s">
        <v>674</v>
      </c>
      <c r="AZ41" s="1" t="str">
        <f t="shared" si="2"/>
        <v xml:space="preserve"> </v>
      </c>
      <c r="BB41" s="1" t="str">
        <f>IFERROR(VLOOKUP(BA41,dm_ts!$G$4:$H$9,2,0)," ")</f>
        <v xml:space="preserve"> </v>
      </c>
      <c r="BM41" s="1" t="str">
        <f>IFERROR(VLOOKUP(BL41,dm_ts!$B$3:$C$24,2,0)," ")</f>
        <v xml:space="preserve"> </v>
      </c>
      <c r="BQ41" s="1" t="str">
        <f t="shared" si="3"/>
        <v xml:space="preserve"> </v>
      </c>
      <c r="BS41" s="1" t="str">
        <f>IFERROR(VLOOKUP(BR41,dm_ts!$G$4:$H$9,2,0)," ")</f>
        <v xml:space="preserve"> </v>
      </c>
      <c r="CD41" s="1" t="str">
        <f>IFERROR(VLOOKUP(CC41,dm_ts!$B$3:$C$24,2,0)," ")</f>
        <v xml:space="preserve"> </v>
      </c>
      <c r="CH41" s="1" t="str">
        <f t="shared" si="4"/>
        <v xml:space="preserve"> </v>
      </c>
      <c r="CJ41" s="1" t="str">
        <f>IFERROR(VLOOKUP(CI41,dm_ts!$G$4:$H$9,2,0)," ")</f>
        <v xml:space="preserve"> </v>
      </c>
      <c r="EH41" s="1">
        <v>900</v>
      </c>
      <c r="EI41" s="1">
        <v>500</v>
      </c>
      <c r="EJ41" s="1">
        <v>1</v>
      </c>
      <c r="EK41" s="1">
        <v>2</v>
      </c>
    </row>
    <row r="42" spans="1:146" x14ac:dyDescent="0.2">
      <c r="A42" s="1">
        <v>889</v>
      </c>
      <c r="B42" s="1" t="str">
        <f>VLOOKUP(A42,'[1]Danh muc huyen'!B$8:C$18,2,0)</f>
        <v xml:space="preserve">Huyện Châu Phú </v>
      </c>
      <c r="C42" s="1">
        <v>30466</v>
      </c>
      <c r="D42" s="7">
        <v>38</v>
      </c>
      <c r="E42" s="8" t="str">
        <f>VLOOKUP(C42,[1]DanhMuc_31_03_2012!B$7:C$173,2,0)</f>
        <v>Xã Khánh Hòa</v>
      </c>
      <c r="F42" s="8">
        <v>9</v>
      </c>
      <c r="G42" s="8" t="str">
        <f t="shared" si="0"/>
        <v>3046609</v>
      </c>
      <c r="H42" s="8" t="str">
        <f>VLOOKUP(VALUE(G42),[1]Danhmuc_31_3_2012!E$6:G$894,3,0)</f>
        <v>Ấp Khánh An</v>
      </c>
      <c r="I42" s="8">
        <v>3</v>
      </c>
      <c r="J42" s="8" t="s">
        <v>205</v>
      </c>
      <c r="K42" s="8"/>
      <c r="L42" s="8" t="str">
        <f>IFERROR(VLOOKUP(K42,dm_ts!$B$3:$C$24,2,0)," ")</f>
        <v xml:space="preserve"> </v>
      </c>
      <c r="M42" s="8"/>
      <c r="N42" s="8"/>
      <c r="P42" s="1" t="s">
        <v>674</v>
      </c>
      <c r="R42" s="1" t="str">
        <f>IFERROR(VLOOKUP(Q42,dm_ts!$G$4:$H$9,2,0)," ")</f>
        <v xml:space="preserve"> </v>
      </c>
      <c r="AA42" s="1">
        <v>0</v>
      </c>
      <c r="AB42" s="1" t="str">
        <f>IFERROR(VLOOKUP(AA42,dm_ts!$G$12:$H$14,2,0)," ")</f>
        <v xml:space="preserve"> </v>
      </c>
      <c r="AD42" s="1" t="str">
        <f>IFERROR(VLOOKUP(AC42,dm_ts!$B$3:$C$24,2,0)," ")</f>
        <v xml:space="preserve"> </v>
      </c>
      <c r="AH42" s="1" t="str">
        <f t="shared" si="1"/>
        <v xml:space="preserve"> </v>
      </c>
      <c r="AI42" s="1" t="s">
        <v>674</v>
      </c>
      <c r="AJ42" s="1" t="str">
        <f>IFERROR(VLOOKUP(AI42,dm_ts!$G$4:$H$9,2,0)," ")</f>
        <v xml:space="preserve"> </v>
      </c>
      <c r="AS42" s="1">
        <v>0</v>
      </c>
      <c r="AT42" s="1" t="str">
        <f>IFERROR(VLOOKUP(AS42,dm_ts!$G$12:$H$14,2,0)," ")</f>
        <v xml:space="preserve"> </v>
      </c>
      <c r="AV42" s="1" t="str">
        <f>IFERROR(VLOOKUP(AU42,dm_ts!$B$3:$C$24,2,0)," ")</f>
        <v xml:space="preserve"> </v>
      </c>
      <c r="AY42" s="1" t="s">
        <v>674</v>
      </c>
      <c r="AZ42" s="1" t="str">
        <f t="shared" si="2"/>
        <v xml:space="preserve"> </v>
      </c>
      <c r="BB42" s="1" t="str">
        <f>IFERROR(VLOOKUP(BA42,dm_ts!$G$4:$H$9,2,0)," ")</f>
        <v xml:space="preserve"> </v>
      </c>
      <c r="BM42" s="1" t="str">
        <f>IFERROR(VLOOKUP(BL42,dm_ts!$B$3:$C$24,2,0)," ")</f>
        <v xml:space="preserve"> </v>
      </c>
      <c r="BQ42" s="1" t="str">
        <f t="shared" si="3"/>
        <v xml:space="preserve"> </v>
      </c>
      <c r="BS42" s="1" t="str">
        <f>IFERROR(VLOOKUP(BR42,dm_ts!$G$4:$H$9,2,0)," ")</f>
        <v xml:space="preserve"> </v>
      </c>
      <c r="CD42" s="1" t="str">
        <f>IFERROR(VLOOKUP(CC42,dm_ts!$B$3:$C$24,2,0)," ")</f>
        <v xml:space="preserve"> </v>
      </c>
      <c r="CH42" s="1" t="str">
        <f t="shared" si="4"/>
        <v xml:space="preserve"> </v>
      </c>
      <c r="CJ42" s="1" t="str">
        <f>IFERROR(VLOOKUP(CI42,dm_ts!$G$4:$H$9,2,0)," ")</f>
        <v xml:space="preserve"> </v>
      </c>
      <c r="EH42" s="1">
        <v>8000</v>
      </c>
      <c r="EI42" s="1">
        <v>4000</v>
      </c>
      <c r="EJ42" s="1">
        <v>2</v>
      </c>
      <c r="EK42" s="1">
        <v>2</v>
      </c>
    </row>
    <row r="43" spans="1:146" x14ac:dyDescent="0.2">
      <c r="A43" s="1">
        <v>889</v>
      </c>
      <c r="B43" s="1" t="str">
        <f>VLOOKUP(A43,'[1]Danh muc huyen'!B$8:C$18,2,0)</f>
        <v xml:space="preserve">Huyện Châu Phú </v>
      </c>
      <c r="C43" s="1">
        <v>30466</v>
      </c>
      <c r="D43" s="7">
        <v>39</v>
      </c>
      <c r="E43" s="8" t="str">
        <f>VLOOKUP(C43,[1]DanhMuc_31_03_2012!B$7:C$173,2,0)</f>
        <v>Xã Khánh Hòa</v>
      </c>
      <c r="F43" s="8">
        <v>9</v>
      </c>
      <c r="G43" s="8" t="str">
        <f t="shared" si="0"/>
        <v>3046609</v>
      </c>
      <c r="H43" s="8" t="str">
        <f>VLOOKUP(VALUE(G43),[1]Danhmuc_31_3_2012!E$6:G$894,3,0)</f>
        <v>Ấp Khánh An</v>
      </c>
      <c r="I43" s="8">
        <v>1</v>
      </c>
      <c r="J43" s="8" t="s">
        <v>203</v>
      </c>
      <c r="K43" s="8">
        <v>1</v>
      </c>
      <c r="L43" s="8" t="str">
        <f>IFERROR(VLOOKUP(K43,dm_ts!$B$3:$C$24,2,0)," ")</f>
        <v>Cá tra</v>
      </c>
      <c r="M43" s="8">
        <v>6000</v>
      </c>
      <c r="N43" s="8">
        <v>4000</v>
      </c>
      <c r="O43" s="1">
        <v>1</v>
      </c>
      <c r="P43" s="1" t="s">
        <v>675</v>
      </c>
      <c r="Q43" s="1">
        <v>0</v>
      </c>
      <c r="R43" s="1" t="str">
        <f>IFERROR(VLOOKUP(Q43,dm_ts!$G$4:$H$9,2,0)," ")</f>
        <v xml:space="preserve"> </v>
      </c>
      <c r="T43" s="1">
        <v>1601978282</v>
      </c>
      <c r="U43" s="1">
        <v>7.0000000000000007E-2</v>
      </c>
      <c r="V43" s="1">
        <v>140</v>
      </c>
      <c r="W43" s="1">
        <v>66</v>
      </c>
      <c r="X43" s="1">
        <v>43238</v>
      </c>
      <c r="Y43" s="1">
        <v>43452</v>
      </c>
      <c r="Z43" s="1">
        <v>70</v>
      </c>
      <c r="AA43" s="1">
        <v>1</v>
      </c>
      <c r="AB43" s="1" t="str">
        <f>IFERROR(VLOOKUP(AA43,dm_ts!$G$12:$H$14,2,0)," ")</f>
        <v>Chế biến XK</v>
      </c>
      <c r="AD43" s="1" t="str">
        <f>IFERROR(VLOOKUP(AC43,dm_ts!$B$3:$C$24,2,0)," ")</f>
        <v xml:space="preserve"> </v>
      </c>
      <c r="AH43" s="1" t="str">
        <f t="shared" si="1"/>
        <v xml:space="preserve"> </v>
      </c>
      <c r="AI43" s="1" t="s">
        <v>674</v>
      </c>
      <c r="AJ43" s="1" t="str">
        <f>IFERROR(VLOOKUP(AI43,dm_ts!$G$4:$H$9,2,0)," ")</f>
        <v xml:space="preserve"> </v>
      </c>
      <c r="AS43" s="1">
        <v>0</v>
      </c>
      <c r="AT43" s="1" t="str">
        <f>IFERROR(VLOOKUP(AS43,dm_ts!$G$12:$H$14,2,0)," ")</f>
        <v xml:space="preserve"> </v>
      </c>
      <c r="AV43" s="1" t="str">
        <f>IFERROR(VLOOKUP(AU43,dm_ts!$B$3:$C$24,2,0)," ")</f>
        <v xml:space="preserve"> </v>
      </c>
      <c r="AY43" s="1" t="s">
        <v>674</v>
      </c>
      <c r="AZ43" s="1" t="str">
        <f t="shared" si="2"/>
        <v xml:space="preserve"> </v>
      </c>
      <c r="BB43" s="1" t="str">
        <f>IFERROR(VLOOKUP(BA43,dm_ts!$G$4:$H$9,2,0)," ")</f>
        <v xml:space="preserve"> </v>
      </c>
      <c r="BM43" s="1" t="str">
        <f>IFERROR(VLOOKUP(BL43,dm_ts!$B$3:$C$24,2,0)," ")</f>
        <v xml:space="preserve"> </v>
      </c>
      <c r="BQ43" s="1" t="str">
        <f t="shared" si="3"/>
        <v xml:space="preserve"> </v>
      </c>
      <c r="BS43" s="1" t="str">
        <f>IFERROR(VLOOKUP(BR43,dm_ts!$G$4:$H$9,2,0)," ")</f>
        <v xml:space="preserve"> </v>
      </c>
      <c r="CD43" s="1" t="str">
        <f>IFERROR(VLOOKUP(CC43,dm_ts!$B$3:$C$24,2,0)," ")</f>
        <v xml:space="preserve"> </v>
      </c>
      <c r="CH43" s="1" t="str">
        <f t="shared" si="4"/>
        <v xml:space="preserve"> </v>
      </c>
      <c r="CJ43" s="1" t="str">
        <f>IFERROR(VLOOKUP(CI43,dm_ts!$G$4:$H$9,2,0)," ")</f>
        <v xml:space="preserve"> </v>
      </c>
      <c r="CT43" s="1">
        <v>1</v>
      </c>
      <c r="CU43" s="1">
        <v>1</v>
      </c>
      <c r="CV43" s="1">
        <v>43451</v>
      </c>
      <c r="CW43" s="1">
        <v>43238</v>
      </c>
      <c r="CX43" s="1">
        <v>4000</v>
      </c>
      <c r="CY43" s="1">
        <v>75</v>
      </c>
      <c r="CZ43" s="1">
        <v>2100</v>
      </c>
      <c r="EH43" s="1">
        <v>6000</v>
      </c>
      <c r="EI43" s="1">
        <v>4000</v>
      </c>
      <c r="EJ43" s="1">
        <v>1</v>
      </c>
      <c r="EK43" s="1">
        <v>2</v>
      </c>
    </row>
    <row r="44" spans="1:146" x14ac:dyDescent="0.2">
      <c r="A44" s="1">
        <v>889</v>
      </c>
      <c r="B44" s="1" t="str">
        <f>VLOOKUP(A44,'[1]Danh muc huyen'!B$8:C$18,2,0)</f>
        <v xml:space="preserve">Huyện Châu Phú </v>
      </c>
      <c r="C44" s="1">
        <v>30466</v>
      </c>
      <c r="D44" s="7">
        <v>40</v>
      </c>
      <c r="E44" s="8" t="str">
        <f>VLOOKUP(C44,[1]DanhMuc_31_03_2012!B$7:C$173,2,0)</f>
        <v>Xã Khánh Hòa</v>
      </c>
      <c r="F44" s="8">
        <v>9</v>
      </c>
      <c r="G44" s="8" t="str">
        <f t="shared" si="0"/>
        <v>3046609</v>
      </c>
      <c r="H44" s="8" t="str">
        <f>VLOOKUP(VALUE(G44),[1]Danhmuc_31_3_2012!E$6:G$894,3,0)</f>
        <v>Ấp Khánh An</v>
      </c>
      <c r="I44" s="8">
        <v>5</v>
      </c>
      <c r="J44" s="8" t="s">
        <v>207</v>
      </c>
      <c r="K44" s="8"/>
      <c r="L44" s="8" t="str">
        <f>IFERROR(VLOOKUP(K44,dm_ts!$B$3:$C$24,2,0)," ")</f>
        <v xml:space="preserve"> </v>
      </c>
      <c r="M44" s="8"/>
      <c r="N44" s="8"/>
      <c r="P44" s="1" t="s">
        <v>674</v>
      </c>
      <c r="R44" s="1" t="str">
        <f>IFERROR(VLOOKUP(Q44,dm_ts!$G$4:$H$9,2,0)," ")</f>
        <v xml:space="preserve"> </v>
      </c>
      <c r="AA44" s="1">
        <v>0</v>
      </c>
      <c r="AB44" s="1" t="str">
        <f>IFERROR(VLOOKUP(AA44,dm_ts!$G$12:$H$14,2,0)," ")</f>
        <v xml:space="preserve"> </v>
      </c>
      <c r="AD44" s="1" t="str">
        <f>IFERROR(VLOOKUP(AC44,dm_ts!$B$3:$C$24,2,0)," ")</f>
        <v xml:space="preserve"> </v>
      </c>
      <c r="AH44" s="1" t="str">
        <f t="shared" si="1"/>
        <v xml:space="preserve"> </v>
      </c>
      <c r="AI44" s="1" t="s">
        <v>674</v>
      </c>
      <c r="AJ44" s="1" t="str">
        <f>IFERROR(VLOOKUP(AI44,dm_ts!$G$4:$H$9,2,0)," ")</f>
        <v xml:space="preserve"> </v>
      </c>
      <c r="AS44" s="1">
        <v>0</v>
      </c>
      <c r="AT44" s="1" t="str">
        <f>IFERROR(VLOOKUP(AS44,dm_ts!$G$12:$H$14,2,0)," ")</f>
        <v xml:space="preserve"> </v>
      </c>
      <c r="AV44" s="1" t="str">
        <f>IFERROR(VLOOKUP(AU44,dm_ts!$B$3:$C$24,2,0)," ")</f>
        <v xml:space="preserve"> </v>
      </c>
      <c r="AY44" s="1" t="s">
        <v>674</v>
      </c>
      <c r="AZ44" s="1" t="str">
        <f t="shared" si="2"/>
        <v xml:space="preserve"> </v>
      </c>
      <c r="BB44" s="1" t="str">
        <f>IFERROR(VLOOKUP(BA44,dm_ts!$G$4:$H$9,2,0)," ")</f>
        <v xml:space="preserve"> </v>
      </c>
      <c r="BM44" s="1" t="str">
        <f>IFERROR(VLOOKUP(BL44,dm_ts!$B$3:$C$24,2,0)," ")</f>
        <v xml:space="preserve"> </v>
      </c>
      <c r="BQ44" s="1" t="str">
        <f t="shared" si="3"/>
        <v xml:space="preserve"> </v>
      </c>
      <c r="BS44" s="1" t="str">
        <f>IFERROR(VLOOKUP(BR44,dm_ts!$G$4:$H$9,2,0)," ")</f>
        <v xml:space="preserve"> </v>
      </c>
      <c r="CD44" s="1" t="str">
        <f>IFERROR(VLOOKUP(CC44,dm_ts!$B$3:$C$24,2,0)," ")</f>
        <v xml:space="preserve"> </v>
      </c>
      <c r="CH44" s="1" t="str">
        <f t="shared" si="4"/>
        <v xml:space="preserve"> </v>
      </c>
      <c r="CJ44" s="1" t="str">
        <f>IFERROR(VLOOKUP(CI44,dm_ts!$G$4:$H$9,2,0)," ")</f>
        <v xml:space="preserve"> </v>
      </c>
      <c r="EH44" s="1">
        <v>1500</v>
      </c>
      <c r="EI44" s="1">
        <v>1000</v>
      </c>
      <c r="EJ44" s="1">
        <v>1</v>
      </c>
      <c r="EK44" s="1">
        <v>2</v>
      </c>
    </row>
    <row r="45" spans="1:146" x14ac:dyDescent="0.2">
      <c r="A45" s="1">
        <v>889</v>
      </c>
      <c r="B45" s="1" t="str">
        <f>VLOOKUP(A45,'[1]Danh muc huyen'!B$8:C$18,2,0)</f>
        <v xml:space="preserve">Huyện Châu Phú </v>
      </c>
      <c r="C45" s="1">
        <v>30466</v>
      </c>
      <c r="D45" s="7">
        <v>41</v>
      </c>
      <c r="E45" s="8" t="str">
        <f>VLOOKUP(C45,[1]DanhMuc_31_03_2012!B$7:C$173,2,0)</f>
        <v>Xã Khánh Hòa</v>
      </c>
      <c r="F45" s="8">
        <v>9</v>
      </c>
      <c r="G45" s="8" t="str">
        <f t="shared" si="0"/>
        <v>3046609</v>
      </c>
      <c r="H45" s="8" t="str">
        <f>VLOOKUP(VALUE(G45),[1]Danhmuc_31_3_2012!E$6:G$894,3,0)</f>
        <v>Ấp Khánh An</v>
      </c>
      <c r="I45" s="8">
        <v>2</v>
      </c>
      <c r="J45" s="8" t="s">
        <v>204</v>
      </c>
      <c r="K45" s="8"/>
      <c r="L45" s="8" t="str">
        <f>IFERROR(VLOOKUP(K45,dm_ts!$B$3:$C$24,2,0)," ")</f>
        <v xml:space="preserve"> </v>
      </c>
      <c r="M45" s="8"/>
      <c r="N45" s="8"/>
      <c r="P45" s="1" t="s">
        <v>674</v>
      </c>
      <c r="R45" s="1" t="str">
        <f>IFERROR(VLOOKUP(Q45,dm_ts!$G$4:$H$9,2,0)," ")</f>
        <v xml:space="preserve"> </v>
      </c>
      <c r="AA45" s="1">
        <v>0</v>
      </c>
      <c r="AB45" s="1" t="str">
        <f>IFERROR(VLOOKUP(AA45,dm_ts!$G$12:$H$14,2,0)," ")</f>
        <v xml:space="preserve"> </v>
      </c>
      <c r="AD45" s="1" t="str">
        <f>IFERROR(VLOOKUP(AC45,dm_ts!$B$3:$C$24,2,0)," ")</f>
        <v xml:space="preserve"> </v>
      </c>
      <c r="AH45" s="1" t="str">
        <f t="shared" si="1"/>
        <v xml:space="preserve"> </v>
      </c>
      <c r="AI45" s="1" t="s">
        <v>674</v>
      </c>
      <c r="AJ45" s="1" t="str">
        <f>IFERROR(VLOOKUP(AI45,dm_ts!$G$4:$H$9,2,0)," ")</f>
        <v xml:space="preserve"> </v>
      </c>
      <c r="AS45" s="1">
        <v>0</v>
      </c>
      <c r="AT45" s="1" t="str">
        <f>IFERROR(VLOOKUP(AS45,dm_ts!$G$12:$H$14,2,0)," ")</f>
        <v xml:space="preserve"> </v>
      </c>
      <c r="AV45" s="1" t="str">
        <f>IFERROR(VLOOKUP(AU45,dm_ts!$B$3:$C$24,2,0)," ")</f>
        <v xml:space="preserve"> </v>
      </c>
      <c r="AY45" s="1" t="s">
        <v>674</v>
      </c>
      <c r="AZ45" s="1" t="str">
        <f t="shared" si="2"/>
        <v xml:space="preserve"> </v>
      </c>
      <c r="BB45" s="1" t="str">
        <f>IFERROR(VLOOKUP(BA45,dm_ts!$G$4:$H$9,2,0)," ")</f>
        <v xml:space="preserve"> </v>
      </c>
      <c r="BM45" s="1" t="str">
        <f>IFERROR(VLOOKUP(BL45,dm_ts!$B$3:$C$24,2,0)," ")</f>
        <v xml:space="preserve"> </v>
      </c>
      <c r="BQ45" s="1" t="str">
        <f t="shared" si="3"/>
        <v xml:space="preserve"> </v>
      </c>
      <c r="BS45" s="1" t="str">
        <f>IFERROR(VLOOKUP(BR45,dm_ts!$G$4:$H$9,2,0)," ")</f>
        <v xml:space="preserve"> </v>
      </c>
      <c r="CD45" s="1" t="str">
        <f>IFERROR(VLOOKUP(CC45,dm_ts!$B$3:$C$24,2,0)," ")</f>
        <v xml:space="preserve"> </v>
      </c>
      <c r="CH45" s="1" t="str">
        <f t="shared" si="4"/>
        <v xml:space="preserve"> </v>
      </c>
      <c r="CJ45" s="1" t="str">
        <f>IFERROR(VLOOKUP(CI45,dm_ts!$G$4:$H$9,2,0)," ")</f>
        <v xml:space="preserve"> </v>
      </c>
      <c r="EH45" s="1">
        <v>4500</v>
      </c>
      <c r="EI45" s="1">
        <v>3000</v>
      </c>
      <c r="EJ45" s="1">
        <v>3</v>
      </c>
      <c r="EK45" s="1">
        <v>2</v>
      </c>
    </row>
    <row r="46" spans="1:146" x14ac:dyDescent="0.2">
      <c r="A46" s="1">
        <v>889</v>
      </c>
      <c r="B46" s="1" t="str">
        <f>VLOOKUP(A46,'[1]Danh muc huyen'!B$8:C$18,2,0)</f>
        <v xml:space="preserve">Huyện Châu Phú </v>
      </c>
      <c r="C46" s="1">
        <v>30466</v>
      </c>
      <c r="D46" s="7">
        <v>42</v>
      </c>
      <c r="E46" s="8" t="str">
        <f>VLOOKUP(C46,[1]DanhMuc_31_03_2012!B$7:C$173,2,0)</f>
        <v>Xã Khánh Hòa</v>
      </c>
      <c r="F46" s="8">
        <v>11</v>
      </c>
      <c r="G46" s="8" t="str">
        <f t="shared" si="0"/>
        <v>3046611</v>
      </c>
      <c r="H46" s="8" t="str">
        <f>VLOOKUP(VALUE(G46),[1]Danhmuc_31_3_2012!E$6:G$894,3,0)</f>
        <v>Ấp Khánh Châu</v>
      </c>
      <c r="I46" s="8">
        <v>16</v>
      </c>
      <c r="J46" s="8" t="s">
        <v>220</v>
      </c>
      <c r="K46" s="8"/>
      <c r="L46" s="8" t="str">
        <f>IFERROR(VLOOKUP(K46,dm_ts!$B$3:$C$24,2,0)," ")</f>
        <v xml:space="preserve"> </v>
      </c>
      <c r="M46" s="8"/>
      <c r="N46" s="8"/>
      <c r="P46" s="1" t="s">
        <v>674</v>
      </c>
      <c r="R46" s="1" t="str">
        <f>IFERROR(VLOOKUP(Q46,dm_ts!$G$4:$H$9,2,0)," ")</f>
        <v xml:space="preserve"> </v>
      </c>
      <c r="AA46" s="1">
        <v>0</v>
      </c>
      <c r="AB46" s="1" t="str">
        <f>IFERROR(VLOOKUP(AA46,dm_ts!$G$12:$H$14,2,0)," ")</f>
        <v xml:space="preserve"> </v>
      </c>
      <c r="AD46" s="1" t="str">
        <f>IFERROR(VLOOKUP(AC46,dm_ts!$B$3:$C$24,2,0)," ")</f>
        <v xml:space="preserve"> </v>
      </c>
      <c r="AH46" s="1" t="str">
        <f t="shared" si="1"/>
        <v xml:space="preserve"> </v>
      </c>
      <c r="AI46" s="1" t="s">
        <v>674</v>
      </c>
      <c r="AJ46" s="1" t="str">
        <f>IFERROR(VLOOKUP(AI46,dm_ts!$G$4:$H$9,2,0)," ")</f>
        <v xml:space="preserve"> </v>
      </c>
      <c r="AS46" s="1">
        <v>0</v>
      </c>
      <c r="AT46" s="1" t="str">
        <f>IFERROR(VLOOKUP(AS46,dm_ts!$G$12:$H$14,2,0)," ")</f>
        <v xml:space="preserve"> </v>
      </c>
      <c r="AV46" s="1" t="str">
        <f>IFERROR(VLOOKUP(AU46,dm_ts!$B$3:$C$24,2,0)," ")</f>
        <v xml:space="preserve"> </v>
      </c>
      <c r="AY46" s="1" t="s">
        <v>674</v>
      </c>
      <c r="AZ46" s="1" t="str">
        <f t="shared" si="2"/>
        <v xml:space="preserve"> </v>
      </c>
      <c r="BB46" s="1" t="str">
        <f>IFERROR(VLOOKUP(BA46,dm_ts!$G$4:$H$9,2,0)," ")</f>
        <v xml:space="preserve"> </v>
      </c>
      <c r="BM46" s="1" t="str">
        <f>IFERROR(VLOOKUP(BL46,dm_ts!$B$3:$C$24,2,0)," ")</f>
        <v xml:space="preserve"> </v>
      </c>
      <c r="BQ46" s="1" t="str">
        <f t="shared" si="3"/>
        <v xml:space="preserve"> </v>
      </c>
      <c r="BS46" s="1" t="str">
        <f>IFERROR(VLOOKUP(BR46,dm_ts!$G$4:$H$9,2,0)," ")</f>
        <v xml:space="preserve"> </v>
      </c>
      <c r="CD46" s="1" t="str">
        <f>IFERROR(VLOOKUP(CC46,dm_ts!$B$3:$C$24,2,0)," ")</f>
        <v xml:space="preserve"> </v>
      </c>
      <c r="CH46" s="1" t="str">
        <f t="shared" si="4"/>
        <v xml:space="preserve"> </v>
      </c>
      <c r="CJ46" s="1" t="str">
        <f>IFERROR(VLOOKUP(CI46,dm_ts!$G$4:$H$9,2,0)," ")</f>
        <v xml:space="preserve"> </v>
      </c>
      <c r="EH46" s="1">
        <v>8000</v>
      </c>
      <c r="EI46" s="1">
        <v>6000</v>
      </c>
      <c r="EJ46" s="1">
        <v>2</v>
      </c>
      <c r="EK46" s="1">
        <v>2</v>
      </c>
    </row>
    <row r="47" spans="1:146" x14ac:dyDescent="0.2">
      <c r="A47" s="1">
        <v>889</v>
      </c>
      <c r="B47" s="1" t="str">
        <f>VLOOKUP(A47,'[1]Danh muc huyen'!B$8:C$18,2,0)</f>
        <v xml:space="preserve">Huyện Châu Phú </v>
      </c>
      <c r="C47" s="1">
        <v>30466</v>
      </c>
      <c r="D47" s="7">
        <v>43</v>
      </c>
      <c r="E47" s="8" t="str">
        <f>VLOOKUP(C47,[1]DanhMuc_31_03_2012!B$7:C$173,2,0)</f>
        <v>Xã Khánh Hòa</v>
      </c>
      <c r="F47" s="8">
        <v>11</v>
      </c>
      <c r="G47" s="8" t="str">
        <f t="shared" si="0"/>
        <v>3046611</v>
      </c>
      <c r="H47" s="8" t="str">
        <f>VLOOKUP(VALUE(G47),[1]Danhmuc_31_3_2012!E$6:G$894,3,0)</f>
        <v>Ấp Khánh Châu</v>
      </c>
      <c r="I47" s="8">
        <v>1</v>
      </c>
      <c r="J47" s="8" t="s">
        <v>208</v>
      </c>
      <c r="K47" s="8">
        <v>3</v>
      </c>
      <c r="L47" s="8" t="str">
        <f>IFERROR(VLOOKUP(K47,dm_ts!$B$3:$C$24,2,0)," ")</f>
        <v>Cá lóc</v>
      </c>
      <c r="M47" s="8">
        <v>4000</v>
      </c>
      <c r="N47" s="8">
        <v>3000</v>
      </c>
      <c r="O47" s="1">
        <v>2</v>
      </c>
      <c r="P47" s="1" t="s">
        <v>673</v>
      </c>
      <c r="Q47" s="1">
        <v>0</v>
      </c>
      <c r="R47" s="1" t="str">
        <f>IFERROR(VLOOKUP(Q47,dm_ts!$G$4:$H$9,2,0)," ")</f>
        <v xml:space="preserve"> </v>
      </c>
      <c r="U47" s="1">
        <v>0.06</v>
      </c>
      <c r="V47" s="1">
        <v>40</v>
      </c>
      <c r="W47" s="1">
        <v>100</v>
      </c>
      <c r="X47" s="1">
        <v>43330</v>
      </c>
      <c r="Y47" s="1">
        <v>43150</v>
      </c>
      <c r="Z47" s="1">
        <v>30</v>
      </c>
      <c r="AA47" s="1">
        <v>2</v>
      </c>
      <c r="AB47" s="1" t="str">
        <f>IFERROR(VLOOKUP(AA47,dm_ts!$G$12:$H$14,2,0)," ")</f>
        <v>Tiêu thụ nội địa</v>
      </c>
      <c r="AD47" s="1" t="str">
        <f>IFERROR(VLOOKUP(AC47,dm_ts!$B$3:$C$24,2,0)," ")</f>
        <v xml:space="preserve"> </v>
      </c>
      <c r="AH47" s="1" t="str">
        <f t="shared" si="1"/>
        <v xml:space="preserve"> </v>
      </c>
      <c r="AI47" s="1" t="s">
        <v>674</v>
      </c>
      <c r="AJ47" s="1" t="str">
        <f>IFERROR(VLOOKUP(AI47,dm_ts!$G$4:$H$9,2,0)," ")</f>
        <v xml:space="preserve"> </v>
      </c>
      <c r="AS47" s="1">
        <v>0</v>
      </c>
      <c r="AT47" s="1" t="str">
        <f>IFERROR(VLOOKUP(AS47,dm_ts!$G$12:$H$14,2,0)," ")</f>
        <v xml:space="preserve"> </v>
      </c>
      <c r="AV47" s="1" t="str">
        <f>IFERROR(VLOOKUP(AU47,dm_ts!$B$3:$C$24,2,0)," ")</f>
        <v xml:space="preserve"> </v>
      </c>
      <c r="AY47" s="1" t="s">
        <v>674</v>
      </c>
      <c r="AZ47" s="1" t="str">
        <f t="shared" si="2"/>
        <v xml:space="preserve"> </v>
      </c>
      <c r="BB47" s="1" t="str">
        <f>IFERROR(VLOOKUP(BA47,dm_ts!$G$4:$H$9,2,0)," ")</f>
        <v xml:space="preserve"> </v>
      </c>
      <c r="BM47" s="1" t="str">
        <f>IFERROR(VLOOKUP(BL47,dm_ts!$B$3:$C$24,2,0)," ")</f>
        <v xml:space="preserve"> </v>
      </c>
      <c r="BQ47" s="1" t="str">
        <f t="shared" si="3"/>
        <v xml:space="preserve"> </v>
      </c>
      <c r="BS47" s="1" t="str">
        <f>IFERROR(VLOOKUP(BR47,dm_ts!$G$4:$H$9,2,0)," ")</f>
        <v xml:space="preserve"> </v>
      </c>
      <c r="CD47" s="1" t="str">
        <f>IFERROR(VLOOKUP(CC47,dm_ts!$B$3:$C$24,2,0)," ")</f>
        <v xml:space="preserve"> </v>
      </c>
      <c r="CH47" s="1" t="str">
        <f t="shared" si="4"/>
        <v xml:space="preserve"> </v>
      </c>
      <c r="CJ47" s="1" t="str">
        <f>IFERROR(VLOOKUP(CI47,dm_ts!$G$4:$H$9,2,0)," ")</f>
        <v xml:space="preserve"> </v>
      </c>
      <c r="EH47" s="1">
        <v>3000</v>
      </c>
      <c r="EI47" s="1">
        <v>2000</v>
      </c>
      <c r="EJ47" s="1">
        <v>1</v>
      </c>
      <c r="EK47" s="1">
        <v>2</v>
      </c>
    </row>
    <row r="48" spans="1:146" x14ac:dyDescent="0.2">
      <c r="A48" s="1">
        <v>889</v>
      </c>
      <c r="B48" s="1" t="str">
        <f>VLOOKUP(A48,'[1]Danh muc huyen'!B$8:C$18,2,0)</f>
        <v xml:space="preserve">Huyện Châu Phú </v>
      </c>
      <c r="C48" s="1">
        <v>30466</v>
      </c>
      <c r="D48" s="7">
        <v>44</v>
      </c>
      <c r="E48" s="8" t="str">
        <f>VLOOKUP(C48,[1]DanhMuc_31_03_2012!B$7:C$173,2,0)</f>
        <v>Xã Khánh Hòa</v>
      </c>
      <c r="F48" s="8">
        <v>11</v>
      </c>
      <c r="G48" s="8" t="str">
        <f t="shared" si="0"/>
        <v>3046611</v>
      </c>
      <c r="H48" s="8" t="str">
        <f>VLOOKUP(VALUE(G48),[1]Danhmuc_31_3_2012!E$6:G$894,3,0)</f>
        <v>Ấp Khánh Châu</v>
      </c>
      <c r="I48" s="8">
        <v>3</v>
      </c>
      <c r="J48" s="8" t="s">
        <v>210</v>
      </c>
      <c r="K48" s="8"/>
      <c r="L48" s="8" t="str">
        <f>IFERROR(VLOOKUP(K48,dm_ts!$B$3:$C$24,2,0)," ")</f>
        <v xml:space="preserve"> </v>
      </c>
      <c r="M48" s="8"/>
      <c r="N48" s="8"/>
      <c r="P48" s="1" t="s">
        <v>674</v>
      </c>
      <c r="R48" s="1" t="str">
        <f>IFERROR(VLOOKUP(Q48,dm_ts!$G$4:$H$9,2,0)," ")</f>
        <v xml:space="preserve"> </v>
      </c>
      <c r="AA48" s="1">
        <v>0</v>
      </c>
      <c r="AB48" s="1" t="str">
        <f>IFERROR(VLOOKUP(AA48,dm_ts!$G$12:$H$14,2,0)," ")</f>
        <v xml:space="preserve"> </v>
      </c>
      <c r="AD48" s="1" t="str">
        <f>IFERROR(VLOOKUP(AC48,dm_ts!$B$3:$C$24,2,0)," ")</f>
        <v xml:space="preserve"> </v>
      </c>
      <c r="AH48" s="1" t="str">
        <f t="shared" si="1"/>
        <v xml:space="preserve"> </v>
      </c>
      <c r="AI48" s="1" t="s">
        <v>674</v>
      </c>
      <c r="AJ48" s="1" t="str">
        <f>IFERROR(VLOOKUP(AI48,dm_ts!$G$4:$H$9,2,0)," ")</f>
        <v xml:space="preserve"> </v>
      </c>
      <c r="AS48" s="1">
        <v>0</v>
      </c>
      <c r="AT48" s="1" t="str">
        <f>IFERROR(VLOOKUP(AS48,dm_ts!$G$12:$H$14,2,0)," ")</f>
        <v xml:space="preserve"> </v>
      </c>
      <c r="AV48" s="1" t="str">
        <f>IFERROR(VLOOKUP(AU48,dm_ts!$B$3:$C$24,2,0)," ")</f>
        <v xml:space="preserve"> </v>
      </c>
      <c r="AY48" s="1" t="s">
        <v>674</v>
      </c>
      <c r="AZ48" s="1" t="str">
        <f t="shared" si="2"/>
        <v xml:space="preserve"> </v>
      </c>
      <c r="BB48" s="1" t="str">
        <f>IFERROR(VLOOKUP(BA48,dm_ts!$G$4:$H$9,2,0)," ")</f>
        <v xml:space="preserve"> </v>
      </c>
      <c r="BM48" s="1" t="str">
        <f>IFERROR(VLOOKUP(BL48,dm_ts!$B$3:$C$24,2,0)," ")</f>
        <v xml:space="preserve"> </v>
      </c>
      <c r="BQ48" s="1" t="str">
        <f t="shared" si="3"/>
        <v xml:space="preserve"> </v>
      </c>
      <c r="BS48" s="1" t="str">
        <f>IFERROR(VLOOKUP(BR48,dm_ts!$G$4:$H$9,2,0)," ")</f>
        <v xml:space="preserve"> </v>
      </c>
      <c r="CD48" s="1" t="str">
        <f>IFERROR(VLOOKUP(CC48,dm_ts!$B$3:$C$24,2,0)," ")</f>
        <v xml:space="preserve"> </v>
      </c>
      <c r="CH48" s="1" t="str">
        <f t="shared" si="4"/>
        <v xml:space="preserve"> </v>
      </c>
      <c r="CJ48" s="1" t="str">
        <f>IFERROR(VLOOKUP(CI48,dm_ts!$G$4:$H$9,2,0)," ")</f>
        <v xml:space="preserve"> </v>
      </c>
      <c r="EH48" s="1">
        <v>2000</v>
      </c>
      <c r="EI48" s="1">
        <v>1500</v>
      </c>
      <c r="EJ48" s="1">
        <v>1</v>
      </c>
      <c r="EK48" s="1">
        <v>2</v>
      </c>
    </row>
    <row r="49" spans="1:146" x14ac:dyDescent="0.2">
      <c r="A49" s="1">
        <v>889</v>
      </c>
      <c r="B49" s="1" t="str">
        <f>VLOOKUP(A49,'[1]Danh muc huyen'!B$8:C$18,2,0)</f>
        <v xml:space="preserve">Huyện Châu Phú </v>
      </c>
      <c r="C49" s="1">
        <v>30466</v>
      </c>
      <c r="D49" s="7">
        <v>45</v>
      </c>
      <c r="E49" s="8" t="str">
        <f>VLOOKUP(C49,[1]DanhMuc_31_03_2012!B$7:C$173,2,0)</f>
        <v>Xã Khánh Hòa</v>
      </c>
      <c r="F49" s="8">
        <v>11</v>
      </c>
      <c r="G49" s="8" t="str">
        <f t="shared" si="0"/>
        <v>3046611</v>
      </c>
      <c r="H49" s="8" t="str">
        <f>VLOOKUP(VALUE(G49),[1]Danhmuc_31_3_2012!E$6:G$894,3,0)</f>
        <v>Ấp Khánh Châu</v>
      </c>
      <c r="I49" s="8">
        <v>5</v>
      </c>
      <c r="J49" s="8" t="s">
        <v>211</v>
      </c>
      <c r="K49" s="8">
        <v>3</v>
      </c>
      <c r="L49" s="8" t="str">
        <f>IFERROR(VLOOKUP(K49,dm_ts!$B$3:$C$24,2,0)," ")</f>
        <v>Cá lóc</v>
      </c>
      <c r="M49" s="8">
        <v>4000</v>
      </c>
      <c r="N49" s="8">
        <v>3000</v>
      </c>
      <c r="O49" s="1">
        <v>1</v>
      </c>
      <c r="P49" s="1" t="s">
        <v>675</v>
      </c>
      <c r="Q49" s="1">
        <v>0</v>
      </c>
      <c r="R49" s="1" t="str">
        <f>IFERROR(VLOOKUP(Q49,dm_ts!$G$4:$H$9,2,0)," ")</f>
        <v xml:space="preserve"> </v>
      </c>
      <c r="U49" s="1">
        <v>0.2</v>
      </c>
      <c r="V49" s="1">
        <v>200</v>
      </c>
      <c r="W49" s="1">
        <v>100</v>
      </c>
      <c r="X49" s="1">
        <v>43391</v>
      </c>
      <c r="Y49" s="1">
        <v>43150</v>
      </c>
      <c r="Z49" s="1">
        <v>40</v>
      </c>
      <c r="AA49" s="1">
        <v>2</v>
      </c>
      <c r="AB49" s="1" t="str">
        <f>IFERROR(VLOOKUP(AA49,dm_ts!$G$12:$H$14,2,0)," ")</f>
        <v>Tiêu thụ nội địa</v>
      </c>
      <c r="AD49" s="1" t="str">
        <f>IFERROR(VLOOKUP(AC49,dm_ts!$B$3:$C$24,2,0)," ")</f>
        <v xml:space="preserve"> </v>
      </c>
      <c r="AH49" s="1" t="str">
        <f t="shared" si="1"/>
        <v xml:space="preserve"> </v>
      </c>
      <c r="AI49" s="1" t="s">
        <v>674</v>
      </c>
      <c r="AJ49" s="1" t="str">
        <f>IFERROR(VLOOKUP(AI49,dm_ts!$G$4:$H$9,2,0)," ")</f>
        <v xml:space="preserve"> </v>
      </c>
      <c r="AS49" s="1">
        <v>0</v>
      </c>
      <c r="AT49" s="1" t="str">
        <f>IFERROR(VLOOKUP(AS49,dm_ts!$G$12:$H$14,2,0)," ")</f>
        <v xml:space="preserve"> </v>
      </c>
      <c r="AV49" s="1" t="str">
        <f>IFERROR(VLOOKUP(AU49,dm_ts!$B$3:$C$24,2,0)," ")</f>
        <v xml:space="preserve"> </v>
      </c>
      <c r="AY49" s="1" t="s">
        <v>674</v>
      </c>
      <c r="AZ49" s="1" t="str">
        <f t="shared" si="2"/>
        <v xml:space="preserve"> </v>
      </c>
      <c r="BB49" s="1" t="str">
        <f>IFERROR(VLOOKUP(BA49,dm_ts!$G$4:$H$9,2,0)," ")</f>
        <v xml:space="preserve"> </v>
      </c>
      <c r="BM49" s="1" t="str">
        <f>IFERROR(VLOOKUP(BL49,dm_ts!$B$3:$C$24,2,0)," ")</f>
        <v xml:space="preserve"> </v>
      </c>
      <c r="BQ49" s="1" t="str">
        <f t="shared" si="3"/>
        <v xml:space="preserve"> </v>
      </c>
      <c r="BS49" s="1" t="str">
        <f>IFERROR(VLOOKUP(BR49,dm_ts!$G$4:$H$9,2,0)," ")</f>
        <v xml:space="preserve"> </v>
      </c>
      <c r="CD49" s="1" t="str">
        <f>IFERROR(VLOOKUP(CC49,dm_ts!$B$3:$C$24,2,0)," ")</f>
        <v xml:space="preserve"> </v>
      </c>
      <c r="CH49" s="1" t="str">
        <f t="shared" si="4"/>
        <v xml:space="preserve"> </v>
      </c>
      <c r="CJ49" s="1" t="str">
        <f>IFERROR(VLOOKUP(CI49,dm_ts!$G$4:$H$9,2,0)," ")</f>
        <v xml:space="preserve"> </v>
      </c>
      <c r="CT49" s="1">
        <v>1</v>
      </c>
      <c r="CU49" s="1">
        <v>1</v>
      </c>
      <c r="CV49" s="1">
        <v>43149</v>
      </c>
      <c r="CW49" s="1">
        <v>43391</v>
      </c>
      <c r="CX49" s="1">
        <v>3000</v>
      </c>
      <c r="CY49" s="1">
        <v>35</v>
      </c>
      <c r="CZ49" s="1">
        <v>700</v>
      </c>
      <c r="EH49" s="1">
        <v>4000</v>
      </c>
      <c r="EI49" s="1">
        <v>3000</v>
      </c>
      <c r="EJ49" s="1">
        <v>1</v>
      </c>
      <c r="EK49" s="1">
        <v>2</v>
      </c>
    </row>
    <row r="50" spans="1:146" x14ac:dyDescent="0.2">
      <c r="A50" s="1">
        <v>889</v>
      </c>
      <c r="B50" s="1" t="str">
        <f>VLOOKUP(A50,'[1]Danh muc huyen'!B$8:C$18,2,0)</f>
        <v xml:space="preserve">Huyện Châu Phú </v>
      </c>
      <c r="C50" s="1">
        <v>30466</v>
      </c>
      <c r="D50" s="7">
        <v>46</v>
      </c>
      <c r="E50" s="8" t="str">
        <f>VLOOKUP(C50,[1]DanhMuc_31_03_2012!B$7:C$173,2,0)</f>
        <v>Xã Khánh Hòa</v>
      </c>
      <c r="F50" s="8">
        <v>11</v>
      </c>
      <c r="G50" s="8" t="str">
        <f t="shared" si="0"/>
        <v>3046611</v>
      </c>
      <c r="H50" s="8" t="str">
        <f>VLOOKUP(VALUE(G50),[1]Danhmuc_31_3_2012!E$6:G$894,3,0)</f>
        <v>Ấp Khánh Châu</v>
      </c>
      <c r="I50" s="8">
        <v>2</v>
      </c>
      <c r="J50" s="8" t="s">
        <v>209</v>
      </c>
      <c r="K50" s="8">
        <v>3</v>
      </c>
      <c r="L50" s="8" t="str">
        <f>IFERROR(VLOOKUP(K50,dm_ts!$B$3:$C$24,2,0)," ")</f>
        <v>Cá lóc</v>
      </c>
      <c r="M50" s="8">
        <v>2000</v>
      </c>
      <c r="N50" s="8">
        <v>1500</v>
      </c>
      <c r="O50" s="1">
        <v>2</v>
      </c>
      <c r="P50" s="1" t="s">
        <v>673</v>
      </c>
      <c r="Q50" s="1">
        <v>0</v>
      </c>
      <c r="R50" s="1" t="str">
        <f>IFERROR(VLOOKUP(Q50,dm_ts!$G$4:$H$9,2,0)," ")</f>
        <v xml:space="preserve"> </v>
      </c>
      <c r="U50" s="1">
        <v>0.03</v>
      </c>
      <c r="V50" s="1">
        <v>15</v>
      </c>
      <c r="W50" s="1">
        <v>300</v>
      </c>
      <c r="X50" s="1">
        <v>43330</v>
      </c>
      <c r="Y50" s="1">
        <v>43119</v>
      </c>
      <c r="Z50" s="1">
        <v>15</v>
      </c>
      <c r="AA50" s="1">
        <v>2</v>
      </c>
      <c r="AB50" s="1" t="str">
        <f>IFERROR(VLOOKUP(AA50,dm_ts!$G$12:$H$14,2,0)," ")</f>
        <v>Tiêu thụ nội địa</v>
      </c>
      <c r="AD50" s="1" t="str">
        <f>IFERROR(VLOOKUP(AC50,dm_ts!$B$3:$C$24,2,0)," ")</f>
        <v xml:space="preserve"> </v>
      </c>
      <c r="AH50" s="1" t="str">
        <f t="shared" si="1"/>
        <v xml:space="preserve"> </v>
      </c>
      <c r="AI50" s="1" t="s">
        <v>674</v>
      </c>
      <c r="AJ50" s="1" t="str">
        <f>IFERROR(VLOOKUP(AI50,dm_ts!$G$4:$H$9,2,0)," ")</f>
        <v xml:space="preserve"> </v>
      </c>
      <c r="AS50" s="1">
        <v>0</v>
      </c>
      <c r="AT50" s="1" t="str">
        <f>IFERROR(VLOOKUP(AS50,dm_ts!$G$12:$H$14,2,0)," ")</f>
        <v xml:space="preserve"> </v>
      </c>
      <c r="AV50" s="1" t="str">
        <f>IFERROR(VLOOKUP(AU50,dm_ts!$B$3:$C$24,2,0)," ")</f>
        <v xml:space="preserve"> </v>
      </c>
      <c r="AY50" s="1" t="s">
        <v>674</v>
      </c>
      <c r="AZ50" s="1" t="str">
        <f t="shared" si="2"/>
        <v xml:space="preserve"> </v>
      </c>
      <c r="BB50" s="1" t="str">
        <f>IFERROR(VLOOKUP(BA50,dm_ts!$G$4:$H$9,2,0)," ")</f>
        <v xml:space="preserve"> </v>
      </c>
      <c r="BM50" s="1" t="str">
        <f>IFERROR(VLOOKUP(BL50,dm_ts!$B$3:$C$24,2,0)," ")</f>
        <v xml:space="preserve"> </v>
      </c>
      <c r="BQ50" s="1" t="str">
        <f t="shared" si="3"/>
        <v xml:space="preserve"> </v>
      </c>
      <c r="BS50" s="1" t="str">
        <f>IFERROR(VLOOKUP(BR50,dm_ts!$G$4:$H$9,2,0)," ")</f>
        <v xml:space="preserve"> </v>
      </c>
      <c r="CD50" s="1" t="str">
        <f>IFERROR(VLOOKUP(CC50,dm_ts!$B$3:$C$24,2,0)," ")</f>
        <v xml:space="preserve"> </v>
      </c>
      <c r="CH50" s="1" t="str">
        <f t="shared" si="4"/>
        <v xml:space="preserve"> </v>
      </c>
      <c r="CJ50" s="1" t="str">
        <f>IFERROR(VLOOKUP(CI50,dm_ts!$G$4:$H$9,2,0)," ")</f>
        <v xml:space="preserve"> </v>
      </c>
    </row>
    <row r="51" spans="1:146" x14ac:dyDescent="0.2">
      <c r="A51" s="1">
        <v>889</v>
      </c>
      <c r="B51" s="1" t="str">
        <f>VLOOKUP(A51,'[1]Danh muc huyen'!B$8:C$18,2,0)</f>
        <v xml:space="preserve">Huyện Châu Phú </v>
      </c>
      <c r="C51" s="1">
        <v>30466</v>
      </c>
      <c r="D51" s="7">
        <v>47</v>
      </c>
      <c r="E51" s="8" t="str">
        <f>VLOOKUP(C51,[1]DanhMuc_31_03_2012!B$7:C$173,2,0)</f>
        <v>Xã Khánh Hòa</v>
      </c>
      <c r="F51" s="8">
        <v>11</v>
      </c>
      <c r="G51" s="8" t="str">
        <f t="shared" si="0"/>
        <v>3046611</v>
      </c>
      <c r="H51" s="8" t="str">
        <f>VLOOKUP(VALUE(G51),[1]Danhmuc_31_3_2012!E$6:G$894,3,0)</f>
        <v>Ấp Khánh Châu</v>
      </c>
      <c r="I51" s="8">
        <v>8</v>
      </c>
      <c r="J51" s="8" t="s">
        <v>214</v>
      </c>
      <c r="K51" s="8">
        <v>1</v>
      </c>
      <c r="L51" s="8" t="str">
        <f>IFERROR(VLOOKUP(K51,dm_ts!$B$3:$C$24,2,0)," ")</f>
        <v>Cá tra</v>
      </c>
      <c r="M51" s="8">
        <v>2000</v>
      </c>
      <c r="N51" s="8">
        <v>1000</v>
      </c>
      <c r="O51" s="1">
        <v>1</v>
      </c>
      <c r="P51" s="1" t="s">
        <v>675</v>
      </c>
      <c r="Q51" s="1">
        <v>0</v>
      </c>
      <c r="R51" s="1" t="str">
        <f>IFERROR(VLOOKUP(Q51,dm_ts!$G$4:$H$9,2,0)," ")</f>
        <v xml:space="preserve"> </v>
      </c>
      <c r="U51" s="1">
        <v>0.04</v>
      </c>
      <c r="V51" s="1">
        <v>90</v>
      </c>
      <c r="W51" s="1">
        <v>350</v>
      </c>
      <c r="X51" s="1">
        <v>43330</v>
      </c>
      <c r="Y51" s="1">
        <v>43150</v>
      </c>
      <c r="Z51" s="1">
        <v>50</v>
      </c>
      <c r="AA51" s="1">
        <v>2</v>
      </c>
      <c r="AB51" s="1" t="str">
        <f>IFERROR(VLOOKUP(AA51,dm_ts!$G$12:$H$14,2,0)," ")</f>
        <v>Tiêu thụ nội địa</v>
      </c>
      <c r="AD51" s="1" t="str">
        <f>IFERROR(VLOOKUP(AC51,dm_ts!$B$3:$C$24,2,0)," ")</f>
        <v xml:space="preserve"> </v>
      </c>
      <c r="AH51" s="1" t="str">
        <f t="shared" si="1"/>
        <v xml:space="preserve"> </v>
      </c>
      <c r="AI51" s="1" t="s">
        <v>674</v>
      </c>
      <c r="AJ51" s="1" t="str">
        <f>IFERROR(VLOOKUP(AI51,dm_ts!$G$4:$H$9,2,0)," ")</f>
        <v xml:space="preserve"> </v>
      </c>
      <c r="AS51" s="1">
        <v>0</v>
      </c>
      <c r="AT51" s="1" t="str">
        <f>IFERROR(VLOOKUP(AS51,dm_ts!$G$12:$H$14,2,0)," ")</f>
        <v xml:space="preserve"> </v>
      </c>
      <c r="AV51" s="1" t="str">
        <f>IFERROR(VLOOKUP(AU51,dm_ts!$B$3:$C$24,2,0)," ")</f>
        <v xml:space="preserve"> </v>
      </c>
      <c r="AY51" s="1" t="s">
        <v>674</v>
      </c>
      <c r="AZ51" s="1" t="str">
        <f t="shared" si="2"/>
        <v xml:space="preserve"> </v>
      </c>
      <c r="BB51" s="1" t="str">
        <f>IFERROR(VLOOKUP(BA51,dm_ts!$G$4:$H$9,2,0)," ")</f>
        <v xml:space="preserve"> </v>
      </c>
      <c r="BM51" s="1" t="str">
        <f>IFERROR(VLOOKUP(BL51,dm_ts!$B$3:$C$24,2,0)," ")</f>
        <v xml:space="preserve"> </v>
      </c>
      <c r="BQ51" s="1" t="str">
        <f t="shared" si="3"/>
        <v xml:space="preserve"> </v>
      </c>
      <c r="BS51" s="1" t="str">
        <f>IFERROR(VLOOKUP(BR51,dm_ts!$G$4:$H$9,2,0)," ")</f>
        <v xml:space="preserve"> </v>
      </c>
      <c r="CD51" s="1" t="str">
        <f>IFERROR(VLOOKUP(CC51,dm_ts!$B$3:$C$24,2,0)," ")</f>
        <v xml:space="preserve"> </v>
      </c>
      <c r="CH51" s="1" t="str">
        <f t="shared" si="4"/>
        <v xml:space="preserve"> </v>
      </c>
      <c r="CJ51" s="1" t="str">
        <f>IFERROR(VLOOKUP(CI51,dm_ts!$G$4:$H$9,2,0)," ")</f>
        <v xml:space="preserve"> </v>
      </c>
      <c r="CT51" s="1">
        <v>3</v>
      </c>
      <c r="CU51" s="1">
        <v>1</v>
      </c>
      <c r="CV51" s="1">
        <v>43177</v>
      </c>
      <c r="CW51" s="1">
        <v>43391</v>
      </c>
      <c r="CX51" s="1">
        <v>2000</v>
      </c>
      <c r="CY51" s="1">
        <v>32</v>
      </c>
      <c r="CZ51" s="1">
        <v>500</v>
      </c>
      <c r="DB51" s="1">
        <v>1</v>
      </c>
      <c r="DC51" s="1">
        <v>1</v>
      </c>
      <c r="DD51" s="1">
        <v>43118</v>
      </c>
      <c r="DE51" s="1">
        <v>43330</v>
      </c>
      <c r="DF51" s="1">
        <v>1000</v>
      </c>
      <c r="DG51" s="1">
        <v>20</v>
      </c>
      <c r="DH51" s="1">
        <v>800</v>
      </c>
      <c r="EH51" s="1">
        <v>8000</v>
      </c>
      <c r="EI51" s="1">
        <v>6000</v>
      </c>
      <c r="EJ51" s="1">
        <v>6</v>
      </c>
      <c r="EK51" s="1">
        <v>2</v>
      </c>
    </row>
    <row r="52" spans="1:146" x14ac:dyDescent="0.2">
      <c r="A52" s="1">
        <v>889</v>
      </c>
      <c r="B52" s="1" t="str">
        <f>VLOOKUP(A52,'[1]Danh muc huyen'!B$8:C$18,2,0)</f>
        <v xml:space="preserve">Huyện Châu Phú </v>
      </c>
      <c r="C52" s="1">
        <v>30466</v>
      </c>
      <c r="D52" s="7">
        <v>48</v>
      </c>
      <c r="E52" s="8" t="str">
        <f>VLOOKUP(C52,[1]DanhMuc_31_03_2012!B$7:C$173,2,0)</f>
        <v>Xã Khánh Hòa</v>
      </c>
      <c r="F52" s="8">
        <v>11</v>
      </c>
      <c r="G52" s="8" t="str">
        <f t="shared" si="0"/>
        <v>3046611</v>
      </c>
      <c r="H52" s="8" t="str">
        <f>VLOOKUP(VALUE(G52),[1]Danhmuc_31_3_2012!E$6:G$894,3,0)</f>
        <v>Ấp Khánh Châu</v>
      </c>
      <c r="I52" s="8">
        <v>11</v>
      </c>
      <c r="J52" s="8" t="s">
        <v>153</v>
      </c>
      <c r="K52" s="8"/>
      <c r="L52" s="8" t="str">
        <f>IFERROR(VLOOKUP(K52,dm_ts!$B$3:$C$24,2,0)," ")</f>
        <v xml:space="preserve"> </v>
      </c>
      <c r="M52" s="8"/>
      <c r="N52" s="8"/>
      <c r="P52" s="1" t="s">
        <v>674</v>
      </c>
      <c r="R52" s="1" t="str">
        <f>IFERROR(VLOOKUP(Q52,dm_ts!$G$4:$H$9,2,0)," ")</f>
        <v xml:space="preserve"> </v>
      </c>
      <c r="AA52" s="1">
        <v>0</v>
      </c>
      <c r="AB52" s="1" t="str">
        <f>IFERROR(VLOOKUP(AA52,dm_ts!$G$12:$H$14,2,0)," ")</f>
        <v xml:space="preserve"> </v>
      </c>
      <c r="AD52" s="1" t="str">
        <f>IFERROR(VLOOKUP(AC52,dm_ts!$B$3:$C$24,2,0)," ")</f>
        <v xml:space="preserve"> </v>
      </c>
      <c r="AH52" s="1" t="str">
        <f t="shared" si="1"/>
        <v xml:space="preserve"> </v>
      </c>
      <c r="AI52" s="1" t="s">
        <v>674</v>
      </c>
      <c r="AJ52" s="1" t="str">
        <f>IFERROR(VLOOKUP(AI52,dm_ts!$G$4:$H$9,2,0)," ")</f>
        <v xml:space="preserve"> </v>
      </c>
      <c r="AS52" s="1">
        <v>0</v>
      </c>
      <c r="AT52" s="1" t="str">
        <f>IFERROR(VLOOKUP(AS52,dm_ts!$G$12:$H$14,2,0)," ")</f>
        <v xml:space="preserve"> </v>
      </c>
      <c r="AV52" s="1" t="str">
        <f>IFERROR(VLOOKUP(AU52,dm_ts!$B$3:$C$24,2,0)," ")</f>
        <v xml:space="preserve"> </v>
      </c>
      <c r="AY52" s="1" t="s">
        <v>674</v>
      </c>
      <c r="AZ52" s="1" t="str">
        <f t="shared" si="2"/>
        <v xml:space="preserve"> </v>
      </c>
      <c r="BB52" s="1" t="str">
        <f>IFERROR(VLOOKUP(BA52,dm_ts!$G$4:$H$9,2,0)," ")</f>
        <v xml:space="preserve"> </v>
      </c>
      <c r="BM52" s="1" t="str">
        <f>IFERROR(VLOOKUP(BL52,dm_ts!$B$3:$C$24,2,0)," ")</f>
        <v xml:space="preserve"> </v>
      </c>
      <c r="BQ52" s="1" t="str">
        <f t="shared" si="3"/>
        <v xml:space="preserve"> </v>
      </c>
      <c r="BS52" s="1" t="str">
        <f>IFERROR(VLOOKUP(BR52,dm_ts!$G$4:$H$9,2,0)," ")</f>
        <v xml:space="preserve"> </v>
      </c>
      <c r="CD52" s="1" t="str">
        <f>IFERROR(VLOOKUP(CC52,dm_ts!$B$3:$C$24,2,0)," ")</f>
        <v xml:space="preserve"> </v>
      </c>
      <c r="CH52" s="1" t="str">
        <f t="shared" si="4"/>
        <v xml:space="preserve"> </v>
      </c>
      <c r="CJ52" s="1" t="str">
        <f>IFERROR(VLOOKUP(CI52,dm_ts!$G$4:$H$9,2,0)," ")</f>
        <v xml:space="preserve"> </v>
      </c>
      <c r="EH52" s="1">
        <v>22000</v>
      </c>
      <c r="EI52" s="1">
        <v>18000</v>
      </c>
      <c r="EJ52" s="1">
        <v>5</v>
      </c>
      <c r="EK52" s="1">
        <v>2</v>
      </c>
    </row>
    <row r="53" spans="1:146" x14ac:dyDescent="0.2">
      <c r="A53" s="1">
        <v>889</v>
      </c>
      <c r="B53" s="1" t="str">
        <f>VLOOKUP(A53,'[1]Danh muc huyen'!B$8:C$18,2,0)</f>
        <v xml:space="preserve">Huyện Châu Phú </v>
      </c>
      <c r="C53" s="1">
        <v>30466</v>
      </c>
      <c r="D53" s="7">
        <v>49</v>
      </c>
      <c r="E53" s="8" t="str">
        <f>VLOOKUP(C53,[1]DanhMuc_31_03_2012!B$7:C$173,2,0)</f>
        <v>Xã Khánh Hòa</v>
      </c>
      <c r="F53" s="8">
        <v>11</v>
      </c>
      <c r="G53" s="8" t="str">
        <f t="shared" si="0"/>
        <v>3046611</v>
      </c>
      <c r="H53" s="8" t="str">
        <f>VLOOKUP(VALUE(G53),[1]Danhmuc_31_3_2012!E$6:G$894,3,0)</f>
        <v>Ấp Khánh Châu</v>
      </c>
      <c r="I53" s="8">
        <v>12</v>
      </c>
      <c r="J53" s="8" t="s">
        <v>217</v>
      </c>
      <c r="K53" s="8">
        <v>3</v>
      </c>
      <c r="L53" s="8" t="str">
        <f>IFERROR(VLOOKUP(K53,dm_ts!$B$3:$C$24,2,0)," ")</f>
        <v>Cá lóc</v>
      </c>
      <c r="M53" s="8">
        <v>4000</v>
      </c>
      <c r="N53" s="8">
        <v>3000</v>
      </c>
      <c r="O53" s="1">
        <v>1</v>
      </c>
      <c r="P53" s="1" t="s">
        <v>675</v>
      </c>
      <c r="Q53" s="1">
        <v>0</v>
      </c>
      <c r="R53" s="1" t="str">
        <f>IFERROR(VLOOKUP(Q53,dm_ts!$G$4:$H$9,2,0)," ")</f>
        <v xml:space="preserve"> </v>
      </c>
      <c r="U53" s="1">
        <v>0.04</v>
      </c>
      <c r="V53" s="1">
        <v>25</v>
      </c>
      <c r="W53" s="1">
        <v>200</v>
      </c>
      <c r="X53" s="1">
        <v>43299</v>
      </c>
      <c r="Y53" s="1">
        <v>43452</v>
      </c>
      <c r="Z53" s="1">
        <v>10</v>
      </c>
      <c r="AA53" s="1">
        <v>2</v>
      </c>
      <c r="AB53" s="1" t="str">
        <f>IFERROR(VLOOKUP(AA53,dm_ts!$G$12:$H$14,2,0)," ")</f>
        <v>Tiêu thụ nội địa</v>
      </c>
      <c r="AD53" s="1" t="str">
        <f>IFERROR(VLOOKUP(AC53,dm_ts!$B$3:$C$24,2,0)," ")</f>
        <v xml:space="preserve"> </v>
      </c>
      <c r="AH53" s="1" t="str">
        <f t="shared" si="1"/>
        <v xml:space="preserve"> </v>
      </c>
      <c r="AI53" s="1" t="s">
        <v>674</v>
      </c>
      <c r="AJ53" s="1" t="str">
        <f>IFERROR(VLOOKUP(AI53,dm_ts!$G$4:$H$9,2,0)," ")</f>
        <v xml:space="preserve"> </v>
      </c>
      <c r="AS53" s="1">
        <v>0</v>
      </c>
      <c r="AT53" s="1" t="str">
        <f>IFERROR(VLOOKUP(AS53,dm_ts!$G$12:$H$14,2,0)," ")</f>
        <v xml:space="preserve"> </v>
      </c>
      <c r="AV53" s="1" t="str">
        <f>IFERROR(VLOOKUP(AU53,dm_ts!$B$3:$C$24,2,0)," ")</f>
        <v xml:space="preserve"> </v>
      </c>
      <c r="AY53" s="1" t="s">
        <v>674</v>
      </c>
      <c r="AZ53" s="1" t="str">
        <f t="shared" si="2"/>
        <v xml:space="preserve"> </v>
      </c>
      <c r="BB53" s="1" t="str">
        <f>IFERROR(VLOOKUP(BA53,dm_ts!$G$4:$H$9,2,0)," ")</f>
        <v xml:space="preserve"> </v>
      </c>
      <c r="BM53" s="1" t="str">
        <f>IFERROR(VLOOKUP(BL53,dm_ts!$B$3:$C$24,2,0)," ")</f>
        <v xml:space="preserve"> </v>
      </c>
      <c r="BQ53" s="1" t="str">
        <f t="shared" si="3"/>
        <v xml:space="preserve"> </v>
      </c>
      <c r="BS53" s="1" t="str">
        <f>IFERROR(VLOOKUP(BR53,dm_ts!$G$4:$H$9,2,0)," ")</f>
        <v xml:space="preserve"> </v>
      </c>
      <c r="CD53" s="1" t="str">
        <f>IFERROR(VLOOKUP(CC53,dm_ts!$B$3:$C$24,2,0)," ")</f>
        <v xml:space="preserve"> </v>
      </c>
      <c r="CH53" s="1" t="str">
        <f t="shared" si="4"/>
        <v xml:space="preserve"> </v>
      </c>
      <c r="CJ53" s="1" t="str">
        <f>IFERROR(VLOOKUP(CI53,dm_ts!$G$4:$H$9,2,0)," ")</f>
        <v xml:space="preserve"> </v>
      </c>
      <c r="EH53" s="1">
        <v>11000</v>
      </c>
      <c r="EI53" s="1">
        <v>8000</v>
      </c>
      <c r="EJ53" s="1">
        <v>2</v>
      </c>
      <c r="EK53" s="1">
        <v>2</v>
      </c>
      <c r="EP53" s="1">
        <v>5000</v>
      </c>
    </row>
    <row r="54" spans="1:146" x14ac:dyDescent="0.2">
      <c r="A54" s="1">
        <v>889</v>
      </c>
      <c r="B54" s="1" t="str">
        <f>VLOOKUP(A54,'[1]Danh muc huyen'!B$8:C$18,2,0)</f>
        <v xml:space="preserve">Huyện Châu Phú </v>
      </c>
      <c r="C54" s="1">
        <v>30466</v>
      </c>
      <c r="D54" s="7">
        <v>50</v>
      </c>
      <c r="E54" s="8" t="str">
        <f>VLOOKUP(C54,[1]DanhMuc_31_03_2012!B$7:C$173,2,0)</f>
        <v>Xã Khánh Hòa</v>
      </c>
      <c r="F54" s="8">
        <v>11</v>
      </c>
      <c r="G54" s="8" t="str">
        <f t="shared" si="0"/>
        <v>3046611</v>
      </c>
      <c r="H54" s="8" t="str">
        <f>VLOOKUP(VALUE(G54),[1]Danhmuc_31_3_2012!E$6:G$894,3,0)</f>
        <v>Ấp Khánh Châu</v>
      </c>
      <c r="I54" s="8">
        <v>15</v>
      </c>
      <c r="J54" s="8" t="s">
        <v>150</v>
      </c>
      <c r="K54" s="8"/>
      <c r="L54" s="8" t="str">
        <f>IFERROR(VLOOKUP(K54,dm_ts!$B$3:$C$24,2,0)," ")</f>
        <v xml:space="preserve"> </v>
      </c>
      <c r="M54" s="8"/>
      <c r="N54" s="8"/>
      <c r="P54" s="1" t="s">
        <v>674</v>
      </c>
      <c r="R54" s="1" t="str">
        <f>IFERROR(VLOOKUP(Q54,dm_ts!$G$4:$H$9,2,0)," ")</f>
        <v xml:space="preserve"> </v>
      </c>
      <c r="AA54" s="1">
        <v>0</v>
      </c>
      <c r="AB54" s="1" t="str">
        <f>IFERROR(VLOOKUP(AA54,dm_ts!$G$12:$H$14,2,0)," ")</f>
        <v xml:space="preserve"> </v>
      </c>
      <c r="AD54" s="1" t="str">
        <f>IFERROR(VLOOKUP(AC54,dm_ts!$B$3:$C$24,2,0)," ")</f>
        <v xml:space="preserve"> </v>
      </c>
      <c r="AH54" s="1" t="str">
        <f t="shared" si="1"/>
        <v xml:space="preserve"> </v>
      </c>
      <c r="AI54" s="1" t="s">
        <v>674</v>
      </c>
      <c r="AJ54" s="1" t="str">
        <f>IFERROR(VLOOKUP(AI54,dm_ts!$G$4:$H$9,2,0)," ")</f>
        <v xml:space="preserve"> </v>
      </c>
      <c r="AS54" s="1">
        <v>0</v>
      </c>
      <c r="AT54" s="1" t="str">
        <f>IFERROR(VLOOKUP(AS54,dm_ts!$G$12:$H$14,2,0)," ")</f>
        <v xml:space="preserve"> </v>
      </c>
      <c r="AV54" s="1" t="str">
        <f>IFERROR(VLOOKUP(AU54,dm_ts!$B$3:$C$24,2,0)," ")</f>
        <v xml:space="preserve"> </v>
      </c>
      <c r="AY54" s="1" t="s">
        <v>674</v>
      </c>
      <c r="AZ54" s="1" t="str">
        <f t="shared" si="2"/>
        <v xml:space="preserve"> </v>
      </c>
      <c r="BB54" s="1" t="str">
        <f>IFERROR(VLOOKUP(BA54,dm_ts!$G$4:$H$9,2,0)," ")</f>
        <v xml:space="preserve"> </v>
      </c>
      <c r="BM54" s="1" t="str">
        <f>IFERROR(VLOOKUP(BL54,dm_ts!$B$3:$C$24,2,0)," ")</f>
        <v xml:space="preserve"> </v>
      </c>
      <c r="BQ54" s="1" t="str">
        <f t="shared" si="3"/>
        <v xml:space="preserve"> </v>
      </c>
      <c r="BS54" s="1" t="str">
        <f>IFERROR(VLOOKUP(BR54,dm_ts!$G$4:$H$9,2,0)," ")</f>
        <v xml:space="preserve"> </v>
      </c>
      <c r="CD54" s="1" t="str">
        <f>IFERROR(VLOOKUP(CC54,dm_ts!$B$3:$C$24,2,0)," ")</f>
        <v xml:space="preserve"> </v>
      </c>
      <c r="CH54" s="1" t="str">
        <f t="shared" si="4"/>
        <v xml:space="preserve"> </v>
      </c>
      <c r="CJ54" s="1" t="str">
        <f>IFERROR(VLOOKUP(CI54,dm_ts!$G$4:$H$9,2,0)," ")</f>
        <v xml:space="preserve"> </v>
      </c>
      <c r="EH54" s="1">
        <v>2000</v>
      </c>
      <c r="EI54" s="1">
        <v>1500</v>
      </c>
      <c r="EJ54" s="1">
        <v>2</v>
      </c>
      <c r="EK54" s="1">
        <v>2</v>
      </c>
    </row>
    <row r="55" spans="1:146" x14ac:dyDescent="0.2">
      <c r="A55" s="1">
        <v>889</v>
      </c>
      <c r="B55" s="1" t="str">
        <f>VLOOKUP(A55,'[1]Danh muc huyen'!B$8:C$18,2,0)</f>
        <v xml:space="preserve">Huyện Châu Phú </v>
      </c>
      <c r="C55" s="1">
        <v>30466</v>
      </c>
      <c r="D55" s="7">
        <v>51</v>
      </c>
      <c r="E55" s="8" t="str">
        <f>VLOOKUP(C55,[1]DanhMuc_31_03_2012!B$7:C$173,2,0)</f>
        <v>Xã Khánh Hòa</v>
      </c>
      <c r="F55" s="8">
        <v>11</v>
      </c>
      <c r="G55" s="8" t="str">
        <f t="shared" si="0"/>
        <v>3046611</v>
      </c>
      <c r="H55" s="8" t="str">
        <f>VLOOKUP(VALUE(G55),[1]Danhmuc_31_3_2012!E$6:G$894,3,0)</f>
        <v>Ấp Khánh Châu</v>
      </c>
      <c r="I55" s="8">
        <v>14</v>
      </c>
      <c r="J55" s="8" t="s">
        <v>219</v>
      </c>
      <c r="K55" s="8">
        <v>1</v>
      </c>
      <c r="L55" s="8" t="str">
        <f>IFERROR(VLOOKUP(K55,dm_ts!$B$3:$C$24,2,0)," ")</f>
        <v>Cá tra</v>
      </c>
      <c r="M55" s="8">
        <v>6000</v>
      </c>
      <c r="N55" s="8">
        <v>5000</v>
      </c>
      <c r="O55" s="1">
        <v>1</v>
      </c>
      <c r="P55" s="1" t="s">
        <v>675</v>
      </c>
      <c r="Q55" s="1">
        <v>1</v>
      </c>
      <c r="R55" s="1" t="str">
        <f>IFERROR(VLOOKUP(Q55,dm_ts!$G$4:$H$9,2,0)," ")</f>
        <v>VietGap</v>
      </c>
      <c r="U55" s="1">
        <v>0.3</v>
      </c>
      <c r="V55" s="1">
        <v>120</v>
      </c>
      <c r="W55" s="1">
        <v>350</v>
      </c>
      <c r="X55" s="1">
        <v>43330</v>
      </c>
      <c r="Y55" s="1">
        <v>43119</v>
      </c>
      <c r="Z55" s="1">
        <v>210</v>
      </c>
      <c r="AA55" s="1">
        <v>2</v>
      </c>
      <c r="AB55" s="1" t="str">
        <f>IFERROR(VLOOKUP(AA55,dm_ts!$G$12:$H$14,2,0)," ")</f>
        <v>Tiêu thụ nội địa</v>
      </c>
      <c r="AC55" s="1">
        <v>3</v>
      </c>
      <c r="AD55" s="1" t="str">
        <f>IFERROR(VLOOKUP(AC55,dm_ts!$B$3:$C$24,2,0)," ")</f>
        <v>Cá lóc</v>
      </c>
      <c r="AE55" s="1">
        <v>3500</v>
      </c>
      <c r="AF55" s="1">
        <v>2800</v>
      </c>
      <c r="AG55" s="1">
        <v>1</v>
      </c>
      <c r="AH55" s="1" t="str">
        <f t="shared" si="1"/>
        <v>thâm canh</v>
      </c>
      <c r="AI55" s="1" t="s">
        <v>674</v>
      </c>
      <c r="AJ55" s="1" t="str">
        <f>IFERROR(VLOOKUP(AI55,dm_ts!$G$4:$H$9,2,0)," ")</f>
        <v xml:space="preserve"> </v>
      </c>
      <c r="AM55" s="1">
        <v>0.6</v>
      </c>
      <c r="AN55" s="1">
        <v>130</v>
      </c>
      <c r="AO55" s="1">
        <v>300</v>
      </c>
      <c r="AP55" s="1">
        <v>43269</v>
      </c>
      <c r="AQ55" s="1">
        <v>43119</v>
      </c>
      <c r="AR55" s="1">
        <v>80</v>
      </c>
      <c r="AS55" s="1">
        <v>2</v>
      </c>
      <c r="AT55" s="1" t="str">
        <f>IFERROR(VLOOKUP(AS55,dm_ts!$G$12:$H$14,2,0)," ")</f>
        <v>Tiêu thụ nội địa</v>
      </c>
      <c r="AV55" s="1" t="str">
        <f>IFERROR(VLOOKUP(AU55,dm_ts!$B$3:$C$24,2,0)," ")</f>
        <v xml:space="preserve"> </v>
      </c>
      <c r="AY55" s="1" t="s">
        <v>674</v>
      </c>
      <c r="AZ55" s="1" t="str">
        <f t="shared" si="2"/>
        <v xml:space="preserve"> </v>
      </c>
      <c r="BB55" s="1" t="str">
        <f>IFERROR(VLOOKUP(BA55,dm_ts!$G$4:$H$9,2,0)," ")</f>
        <v xml:space="preserve"> </v>
      </c>
      <c r="BM55" s="1" t="str">
        <f>IFERROR(VLOOKUP(BL55,dm_ts!$B$3:$C$24,2,0)," ")</f>
        <v xml:space="preserve"> </v>
      </c>
      <c r="BQ55" s="1" t="str">
        <f t="shared" si="3"/>
        <v xml:space="preserve"> </v>
      </c>
      <c r="BS55" s="1" t="str">
        <f>IFERROR(VLOOKUP(BR55,dm_ts!$G$4:$H$9,2,0)," ")</f>
        <v xml:space="preserve"> </v>
      </c>
      <c r="CD55" s="1" t="str">
        <f>IFERROR(VLOOKUP(CC55,dm_ts!$B$3:$C$24,2,0)," ")</f>
        <v xml:space="preserve"> </v>
      </c>
      <c r="CH55" s="1" t="str">
        <f t="shared" si="4"/>
        <v xml:space="preserve"> </v>
      </c>
      <c r="CJ55" s="1" t="str">
        <f>IFERROR(VLOOKUP(CI55,dm_ts!$G$4:$H$9,2,0)," ")</f>
        <v xml:space="preserve"> </v>
      </c>
      <c r="CT55" s="1">
        <v>3</v>
      </c>
      <c r="CU55" s="1">
        <v>1</v>
      </c>
      <c r="CV55" s="1">
        <v>43451</v>
      </c>
      <c r="CW55" s="1">
        <v>43269</v>
      </c>
      <c r="CX55" s="1">
        <v>2800</v>
      </c>
      <c r="CY55" s="1">
        <v>40</v>
      </c>
      <c r="CZ55" s="1">
        <v>400</v>
      </c>
      <c r="EH55" s="1">
        <v>14000</v>
      </c>
      <c r="EI55" s="1">
        <v>11300</v>
      </c>
      <c r="EJ55" s="1">
        <v>3</v>
      </c>
      <c r="EK55" s="1">
        <v>2</v>
      </c>
    </row>
    <row r="56" spans="1:146" x14ac:dyDescent="0.2">
      <c r="A56" s="1">
        <v>889</v>
      </c>
      <c r="B56" s="1" t="str">
        <f>VLOOKUP(A56,'[1]Danh muc huyen'!B$8:C$18,2,0)</f>
        <v xml:space="preserve">Huyện Châu Phú </v>
      </c>
      <c r="C56" s="1">
        <v>30466</v>
      </c>
      <c r="D56" s="7">
        <v>52</v>
      </c>
      <c r="E56" s="8" t="str">
        <f>VLOOKUP(C56,[1]DanhMuc_31_03_2012!B$7:C$173,2,0)</f>
        <v>Xã Khánh Hòa</v>
      </c>
      <c r="F56" s="8">
        <v>11</v>
      </c>
      <c r="G56" s="8" t="str">
        <f t="shared" si="0"/>
        <v>3046611</v>
      </c>
      <c r="H56" s="8" t="str">
        <f>VLOOKUP(VALUE(G56),[1]Danhmuc_31_3_2012!E$6:G$894,3,0)</f>
        <v>Ấp Khánh Châu</v>
      </c>
      <c r="I56" s="8">
        <v>6</v>
      </c>
      <c r="J56" s="8" t="s">
        <v>212</v>
      </c>
      <c r="K56" s="8">
        <v>1</v>
      </c>
      <c r="L56" s="8" t="str">
        <f>IFERROR(VLOOKUP(K56,dm_ts!$B$3:$C$24,2,0)," ")</f>
        <v>Cá tra</v>
      </c>
      <c r="M56" s="8">
        <v>11000</v>
      </c>
      <c r="N56" s="8">
        <v>8000</v>
      </c>
      <c r="O56" s="1">
        <v>1</v>
      </c>
      <c r="P56" s="1" t="s">
        <v>675</v>
      </c>
      <c r="Q56" s="1">
        <v>0</v>
      </c>
      <c r="R56" s="1" t="str">
        <f>IFERROR(VLOOKUP(Q56,dm_ts!$G$4:$H$9,2,0)," ")</f>
        <v xml:space="preserve"> </v>
      </c>
      <c r="U56" s="1">
        <v>0.3</v>
      </c>
      <c r="V56" s="1">
        <v>815</v>
      </c>
      <c r="W56" s="1">
        <v>700</v>
      </c>
      <c r="X56" s="1">
        <v>43208</v>
      </c>
      <c r="Y56" s="1">
        <v>43452</v>
      </c>
      <c r="Z56" s="1">
        <v>200</v>
      </c>
      <c r="AA56" s="1">
        <v>1</v>
      </c>
      <c r="AB56" s="1" t="str">
        <f>IFERROR(VLOOKUP(AA56,dm_ts!$G$12:$H$14,2,0)," ")</f>
        <v>Chế biến XK</v>
      </c>
      <c r="AD56" s="1" t="str">
        <f>IFERROR(VLOOKUP(AC56,dm_ts!$B$3:$C$24,2,0)," ")</f>
        <v xml:space="preserve"> </v>
      </c>
      <c r="AH56" s="1" t="str">
        <f t="shared" si="1"/>
        <v xml:space="preserve"> </v>
      </c>
      <c r="AI56" s="1" t="s">
        <v>674</v>
      </c>
      <c r="AJ56" s="1" t="str">
        <f>IFERROR(VLOOKUP(AI56,dm_ts!$G$4:$H$9,2,0)," ")</f>
        <v xml:space="preserve"> </v>
      </c>
      <c r="AS56" s="1">
        <v>0</v>
      </c>
      <c r="AT56" s="1" t="str">
        <f>IFERROR(VLOOKUP(AS56,dm_ts!$G$12:$H$14,2,0)," ")</f>
        <v xml:space="preserve"> </v>
      </c>
      <c r="AV56" s="1" t="str">
        <f>IFERROR(VLOOKUP(AU56,dm_ts!$B$3:$C$24,2,0)," ")</f>
        <v xml:space="preserve"> </v>
      </c>
      <c r="AY56" s="1" t="s">
        <v>674</v>
      </c>
      <c r="AZ56" s="1" t="str">
        <f t="shared" si="2"/>
        <v xml:space="preserve"> </v>
      </c>
      <c r="BB56" s="1" t="str">
        <f>IFERROR(VLOOKUP(BA56,dm_ts!$G$4:$H$9,2,0)," ")</f>
        <v xml:space="preserve"> </v>
      </c>
      <c r="BM56" s="1" t="str">
        <f>IFERROR(VLOOKUP(BL56,dm_ts!$B$3:$C$24,2,0)," ")</f>
        <v xml:space="preserve"> </v>
      </c>
      <c r="BQ56" s="1" t="str">
        <f t="shared" si="3"/>
        <v xml:space="preserve"> </v>
      </c>
      <c r="BS56" s="1" t="str">
        <f>IFERROR(VLOOKUP(BR56,dm_ts!$G$4:$H$9,2,0)," ")</f>
        <v xml:space="preserve"> </v>
      </c>
      <c r="CD56" s="1" t="str">
        <f>IFERROR(VLOOKUP(CC56,dm_ts!$B$3:$C$24,2,0)," ")</f>
        <v xml:space="preserve"> </v>
      </c>
      <c r="CH56" s="1" t="str">
        <f t="shared" si="4"/>
        <v xml:space="preserve"> </v>
      </c>
      <c r="CJ56" s="1" t="str">
        <f>IFERROR(VLOOKUP(CI56,dm_ts!$G$4:$H$9,2,0)," ")</f>
        <v xml:space="preserve"> </v>
      </c>
      <c r="EH56" s="1">
        <v>11000</v>
      </c>
      <c r="EI56" s="1">
        <v>8000</v>
      </c>
      <c r="EJ56" s="1">
        <v>2</v>
      </c>
      <c r="EK56" s="1">
        <v>2</v>
      </c>
    </row>
    <row r="57" spans="1:146" x14ac:dyDescent="0.2">
      <c r="A57" s="1">
        <v>889</v>
      </c>
      <c r="B57" s="1" t="str">
        <f>VLOOKUP(A57,'[1]Danh muc huyen'!B$8:C$18,2,0)</f>
        <v xml:space="preserve">Huyện Châu Phú </v>
      </c>
      <c r="C57" s="1">
        <v>30466</v>
      </c>
      <c r="D57" s="7">
        <v>53</v>
      </c>
      <c r="E57" s="8" t="str">
        <f>VLOOKUP(C57,[1]DanhMuc_31_03_2012!B$7:C$173,2,0)</f>
        <v>Xã Khánh Hòa</v>
      </c>
      <c r="F57" s="8">
        <v>11</v>
      </c>
      <c r="G57" s="8" t="str">
        <f t="shared" si="0"/>
        <v>3046611</v>
      </c>
      <c r="H57" s="8" t="str">
        <f>VLOOKUP(VALUE(G57),[1]Danhmuc_31_3_2012!E$6:G$894,3,0)</f>
        <v>Ấp Khánh Châu</v>
      </c>
      <c r="I57" s="8">
        <v>4</v>
      </c>
      <c r="J57" s="8" t="s">
        <v>158</v>
      </c>
      <c r="K57" s="8"/>
      <c r="L57" s="8" t="str">
        <f>IFERROR(VLOOKUP(K57,dm_ts!$B$3:$C$24,2,0)," ")</f>
        <v xml:space="preserve"> </v>
      </c>
      <c r="M57" s="8"/>
      <c r="N57" s="8"/>
      <c r="P57" s="1" t="s">
        <v>674</v>
      </c>
      <c r="R57" s="1" t="str">
        <f>IFERROR(VLOOKUP(Q57,dm_ts!$G$4:$H$9,2,0)," ")</f>
        <v xml:space="preserve"> </v>
      </c>
      <c r="AA57" s="1">
        <v>0</v>
      </c>
      <c r="AB57" s="1" t="str">
        <f>IFERROR(VLOOKUP(AA57,dm_ts!$G$12:$H$14,2,0)," ")</f>
        <v xml:space="preserve"> </v>
      </c>
      <c r="AD57" s="1" t="str">
        <f>IFERROR(VLOOKUP(AC57,dm_ts!$B$3:$C$24,2,0)," ")</f>
        <v xml:space="preserve"> </v>
      </c>
      <c r="AH57" s="1" t="str">
        <f t="shared" si="1"/>
        <v xml:space="preserve"> </v>
      </c>
      <c r="AI57" s="1" t="s">
        <v>674</v>
      </c>
      <c r="AJ57" s="1" t="str">
        <f>IFERROR(VLOOKUP(AI57,dm_ts!$G$4:$H$9,2,0)," ")</f>
        <v xml:space="preserve"> </v>
      </c>
      <c r="AS57" s="1">
        <v>0</v>
      </c>
      <c r="AT57" s="1" t="str">
        <f>IFERROR(VLOOKUP(AS57,dm_ts!$G$12:$H$14,2,0)," ")</f>
        <v xml:space="preserve"> </v>
      </c>
      <c r="AV57" s="1" t="str">
        <f>IFERROR(VLOOKUP(AU57,dm_ts!$B$3:$C$24,2,0)," ")</f>
        <v xml:space="preserve"> </v>
      </c>
      <c r="AY57" s="1" t="s">
        <v>674</v>
      </c>
      <c r="AZ57" s="1" t="str">
        <f t="shared" si="2"/>
        <v xml:space="preserve"> </v>
      </c>
      <c r="BB57" s="1" t="str">
        <f>IFERROR(VLOOKUP(BA57,dm_ts!$G$4:$H$9,2,0)," ")</f>
        <v xml:space="preserve"> </v>
      </c>
      <c r="BM57" s="1" t="str">
        <f>IFERROR(VLOOKUP(BL57,dm_ts!$B$3:$C$24,2,0)," ")</f>
        <v xml:space="preserve"> </v>
      </c>
      <c r="BQ57" s="1" t="str">
        <f t="shared" si="3"/>
        <v xml:space="preserve"> </v>
      </c>
      <c r="BS57" s="1" t="str">
        <f>IFERROR(VLOOKUP(BR57,dm_ts!$G$4:$H$9,2,0)," ")</f>
        <v xml:space="preserve"> </v>
      </c>
      <c r="CD57" s="1" t="str">
        <f>IFERROR(VLOOKUP(CC57,dm_ts!$B$3:$C$24,2,0)," ")</f>
        <v xml:space="preserve"> </v>
      </c>
      <c r="CH57" s="1" t="str">
        <f t="shared" si="4"/>
        <v xml:space="preserve"> </v>
      </c>
      <c r="CJ57" s="1" t="str">
        <f>IFERROR(VLOOKUP(CI57,dm_ts!$G$4:$H$9,2,0)," ")</f>
        <v xml:space="preserve"> </v>
      </c>
      <c r="EH57" s="1">
        <v>4000</v>
      </c>
      <c r="EI57" s="1">
        <v>3000</v>
      </c>
      <c r="EJ57" s="1">
        <v>1</v>
      </c>
      <c r="EK57" s="1">
        <v>2</v>
      </c>
    </row>
    <row r="58" spans="1:146" x14ac:dyDescent="0.2">
      <c r="A58" s="1">
        <v>889</v>
      </c>
      <c r="B58" s="1" t="str">
        <f>VLOOKUP(A58,'[1]Danh muc huyen'!B$8:C$18,2,0)</f>
        <v xml:space="preserve">Huyện Châu Phú </v>
      </c>
      <c r="C58" s="1">
        <v>30466</v>
      </c>
      <c r="D58" s="7">
        <v>54</v>
      </c>
      <c r="E58" s="8" t="str">
        <f>VLOOKUP(C58,[1]DanhMuc_31_03_2012!B$7:C$173,2,0)</f>
        <v>Xã Khánh Hòa</v>
      </c>
      <c r="F58" s="8">
        <v>11</v>
      </c>
      <c r="G58" s="8" t="str">
        <f t="shared" si="0"/>
        <v>3046611</v>
      </c>
      <c r="H58" s="8" t="str">
        <f>VLOOKUP(VALUE(G58),[1]Danhmuc_31_3_2012!E$6:G$894,3,0)</f>
        <v>Ấp Khánh Châu</v>
      </c>
      <c r="I58" s="8">
        <v>13</v>
      </c>
      <c r="J58" s="8" t="s">
        <v>218</v>
      </c>
      <c r="K58" s="8"/>
      <c r="L58" s="8" t="str">
        <f>IFERROR(VLOOKUP(K58,dm_ts!$B$3:$C$24,2,0)," ")</f>
        <v xml:space="preserve"> </v>
      </c>
      <c r="M58" s="8"/>
      <c r="N58" s="8"/>
      <c r="P58" s="1" t="s">
        <v>674</v>
      </c>
      <c r="R58" s="1" t="str">
        <f>IFERROR(VLOOKUP(Q58,dm_ts!$G$4:$H$9,2,0)," ")</f>
        <v xml:space="preserve"> </v>
      </c>
      <c r="AA58" s="1">
        <v>0</v>
      </c>
      <c r="AB58" s="1" t="str">
        <f>IFERROR(VLOOKUP(AA58,dm_ts!$G$12:$H$14,2,0)," ")</f>
        <v xml:space="preserve"> </v>
      </c>
      <c r="AD58" s="1" t="str">
        <f>IFERROR(VLOOKUP(AC58,dm_ts!$B$3:$C$24,2,0)," ")</f>
        <v xml:space="preserve"> </v>
      </c>
      <c r="AH58" s="1" t="str">
        <f t="shared" si="1"/>
        <v xml:space="preserve"> </v>
      </c>
      <c r="AI58" s="1" t="s">
        <v>674</v>
      </c>
      <c r="AJ58" s="1" t="str">
        <f>IFERROR(VLOOKUP(AI58,dm_ts!$G$4:$H$9,2,0)," ")</f>
        <v xml:space="preserve"> </v>
      </c>
      <c r="AS58" s="1">
        <v>0</v>
      </c>
      <c r="AT58" s="1" t="str">
        <f>IFERROR(VLOOKUP(AS58,dm_ts!$G$12:$H$14,2,0)," ")</f>
        <v xml:space="preserve"> </v>
      </c>
      <c r="AV58" s="1" t="str">
        <f>IFERROR(VLOOKUP(AU58,dm_ts!$B$3:$C$24,2,0)," ")</f>
        <v xml:space="preserve"> </v>
      </c>
      <c r="AY58" s="1" t="s">
        <v>674</v>
      </c>
      <c r="AZ58" s="1" t="str">
        <f t="shared" si="2"/>
        <v xml:space="preserve"> </v>
      </c>
      <c r="BB58" s="1" t="str">
        <f>IFERROR(VLOOKUP(BA58,dm_ts!$G$4:$H$9,2,0)," ")</f>
        <v xml:space="preserve"> </v>
      </c>
      <c r="BM58" s="1" t="str">
        <f>IFERROR(VLOOKUP(BL58,dm_ts!$B$3:$C$24,2,0)," ")</f>
        <v xml:space="preserve"> </v>
      </c>
      <c r="BQ58" s="1" t="str">
        <f t="shared" si="3"/>
        <v xml:space="preserve"> </v>
      </c>
      <c r="BS58" s="1" t="str">
        <f>IFERROR(VLOOKUP(BR58,dm_ts!$G$4:$H$9,2,0)," ")</f>
        <v xml:space="preserve"> </v>
      </c>
      <c r="CD58" s="1" t="str">
        <f>IFERROR(VLOOKUP(CC58,dm_ts!$B$3:$C$24,2,0)," ")</f>
        <v xml:space="preserve"> </v>
      </c>
      <c r="CH58" s="1" t="str">
        <f t="shared" si="4"/>
        <v xml:space="preserve"> </v>
      </c>
      <c r="CJ58" s="1" t="str">
        <f>IFERROR(VLOOKUP(CI58,dm_ts!$G$4:$H$9,2,0)," ")</f>
        <v xml:space="preserve"> </v>
      </c>
      <c r="EH58" s="1">
        <v>12000</v>
      </c>
      <c r="EI58" s="1">
        <v>9000</v>
      </c>
      <c r="EJ58" s="1">
        <v>5</v>
      </c>
      <c r="EK58" s="1">
        <v>2</v>
      </c>
    </row>
    <row r="59" spans="1:146" x14ac:dyDescent="0.2">
      <c r="A59" s="1">
        <v>889</v>
      </c>
      <c r="B59" s="1" t="str">
        <f>VLOOKUP(A59,'[1]Danh muc huyen'!B$8:C$18,2,0)</f>
        <v xml:space="preserve">Huyện Châu Phú </v>
      </c>
      <c r="C59" s="1">
        <v>30466</v>
      </c>
      <c r="D59" s="7">
        <v>55</v>
      </c>
      <c r="E59" s="8" t="str">
        <f>VLOOKUP(C59,[1]DanhMuc_31_03_2012!B$7:C$173,2,0)</f>
        <v>Xã Khánh Hòa</v>
      </c>
      <c r="F59" s="8">
        <v>11</v>
      </c>
      <c r="G59" s="8" t="str">
        <f t="shared" si="0"/>
        <v>3046611</v>
      </c>
      <c r="H59" s="8" t="str">
        <f>VLOOKUP(VALUE(G59),[1]Danhmuc_31_3_2012!E$6:G$894,3,0)</f>
        <v>Ấp Khánh Châu</v>
      </c>
      <c r="I59" s="8">
        <v>9</v>
      </c>
      <c r="J59" s="8" t="s">
        <v>215</v>
      </c>
      <c r="K59" s="8"/>
      <c r="L59" s="8" t="str">
        <f>IFERROR(VLOOKUP(K59,dm_ts!$B$3:$C$24,2,0)," ")</f>
        <v xml:space="preserve"> </v>
      </c>
      <c r="M59" s="8"/>
      <c r="N59" s="8"/>
      <c r="P59" s="1" t="s">
        <v>674</v>
      </c>
      <c r="R59" s="1" t="str">
        <f>IFERROR(VLOOKUP(Q59,dm_ts!$G$4:$H$9,2,0)," ")</f>
        <v xml:space="preserve"> </v>
      </c>
      <c r="AA59" s="1">
        <v>0</v>
      </c>
      <c r="AB59" s="1" t="str">
        <f>IFERROR(VLOOKUP(AA59,dm_ts!$G$12:$H$14,2,0)," ")</f>
        <v xml:space="preserve"> </v>
      </c>
      <c r="AD59" s="1" t="str">
        <f>IFERROR(VLOOKUP(AC59,dm_ts!$B$3:$C$24,2,0)," ")</f>
        <v xml:space="preserve"> </v>
      </c>
      <c r="AH59" s="1" t="str">
        <f t="shared" si="1"/>
        <v xml:space="preserve"> </v>
      </c>
      <c r="AI59" s="1" t="s">
        <v>674</v>
      </c>
      <c r="AJ59" s="1" t="str">
        <f>IFERROR(VLOOKUP(AI59,dm_ts!$G$4:$H$9,2,0)," ")</f>
        <v xml:space="preserve"> </v>
      </c>
      <c r="AS59" s="1">
        <v>0</v>
      </c>
      <c r="AT59" s="1" t="str">
        <f>IFERROR(VLOOKUP(AS59,dm_ts!$G$12:$H$14,2,0)," ")</f>
        <v xml:space="preserve"> </v>
      </c>
      <c r="AV59" s="1" t="str">
        <f>IFERROR(VLOOKUP(AU59,dm_ts!$B$3:$C$24,2,0)," ")</f>
        <v xml:space="preserve"> </v>
      </c>
      <c r="AY59" s="1" t="s">
        <v>674</v>
      </c>
      <c r="AZ59" s="1" t="str">
        <f t="shared" si="2"/>
        <v xml:space="preserve"> </v>
      </c>
      <c r="BB59" s="1" t="str">
        <f>IFERROR(VLOOKUP(BA59,dm_ts!$G$4:$H$9,2,0)," ")</f>
        <v xml:space="preserve"> </v>
      </c>
      <c r="BM59" s="1" t="str">
        <f>IFERROR(VLOOKUP(BL59,dm_ts!$B$3:$C$24,2,0)," ")</f>
        <v xml:space="preserve"> </v>
      </c>
      <c r="BQ59" s="1" t="str">
        <f t="shared" si="3"/>
        <v xml:space="preserve"> </v>
      </c>
      <c r="BS59" s="1" t="str">
        <f>IFERROR(VLOOKUP(BR59,dm_ts!$G$4:$H$9,2,0)," ")</f>
        <v xml:space="preserve"> </v>
      </c>
      <c r="CD59" s="1" t="str">
        <f>IFERROR(VLOOKUP(CC59,dm_ts!$B$3:$C$24,2,0)," ")</f>
        <v xml:space="preserve"> </v>
      </c>
      <c r="CH59" s="1" t="str">
        <f t="shared" si="4"/>
        <v xml:space="preserve"> </v>
      </c>
      <c r="CJ59" s="1" t="str">
        <f>IFERROR(VLOOKUP(CI59,dm_ts!$G$4:$H$9,2,0)," ")</f>
        <v xml:space="preserve"> </v>
      </c>
      <c r="CT59" s="1">
        <v>1</v>
      </c>
      <c r="CU59" s="1">
        <v>2</v>
      </c>
      <c r="CV59" s="1">
        <v>43149</v>
      </c>
      <c r="CW59" s="1">
        <v>43330</v>
      </c>
      <c r="CX59" s="1">
        <v>1200</v>
      </c>
      <c r="CY59" s="1">
        <v>30</v>
      </c>
      <c r="CZ59" s="1">
        <v>1700</v>
      </c>
      <c r="EH59" s="1">
        <v>1700</v>
      </c>
      <c r="EI59" s="1">
        <v>1200</v>
      </c>
      <c r="EJ59" s="1">
        <v>1</v>
      </c>
      <c r="EK59" s="1">
        <v>2</v>
      </c>
    </row>
    <row r="60" spans="1:146" x14ac:dyDescent="0.2">
      <c r="A60" s="1">
        <v>889</v>
      </c>
      <c r="B60" s="1" t="str">
        <f>VLOOKUP(A60,'[1]Danh muc huyen'!B$8:C$18,2,0)</f>
        <v xml:space="preserve">Huyện Châu Phú </v>
      </c>
      <c r="C60" s="1">
        <v>30466</v>
      </c>
      <c r="D60" s="7">
        <v>56</v>
      </c>
      <c r="E60" s="8" t="str">
        <f>VLOOKUP(C60,[1]DanhMuc_31_03_2012!B$7:C$173,2,0)</f>
        <v>Xã Khánh Hòa</v>
      </c>
      <c r="F60" s="8">
        <v>11</v>
      </c>
      <c r="G60" s="8" t="str">
        <f t="shared" si="0"/>
        <v>3046611</v>
      </c>
      <c r="H60" s="8" t="str">
        <f>VLOOKUP(VALUE(G60),[1]Danhmuc_31_3_2012!E$6:G$894,3,0)</f>
        <v>Ấp Khánh Châu</v>
      </c>
      <c r="I60" s="8">
        <v>7</v>
      </c>
      <c r="J60" s="8" t="s">
        <v>213</v>
      </c>
      <c r="K60" s="8">
        <v>15</v>
      </c>
      <c r="L60" s="8" t="str">
        <f>IFERROR(VLOOKUP(K60,dm_ts!$B$3:$C$24,2,0)," ")</f>
        <v>Cá khác</v>
      </c>
      <c r="M60" s="8">
        <v>1000</v>
      </c>
      <c r="N60" s="8">
        <v>700</v>
      </c>
      <c r="O60" s="1">
        <v>2</v>
      </c>
      <c r="P60" s="1" t="s">
        <v>673</v>
      </c>
      <c r="Q60" s="1">
        <v>0</v>
      </c>
      <c r="R60" s="1" t="str">
        <f>IFERROR(VLOOKUP(Q60,dm_ts!$G$4:$H$9,2,0)," ")</f>
        <v xml:space="preserve"> </v>
      </c>
      <c r="U60" s="1">
        <v>0.04</v>
      </c>
      <c r="V60" s="1">
        <v>80</v>
      </c>
      <c r="W60" s="1">
        <v>250</v>
      </c>
      <c r="X60" s="1">
        <v>43238</v>
      </c>
      <c r="Y60" s="1">
        <v>43452</v>
      </c>
      <c r="Z60" s="1">
        <v>10</v>
      </c>
      <c r="AA60" s="1">
        <v>2</v>
      </c>
      <c r="AB60" s="1" t="str">
        <f>IFERROR(VLOOKUP(AA60,dm_ts!$G$12:$H$14,2,0)," ")</f>
        <v>Tiêu thụ nội địa</v>
      </c>
      <c r="AC60" s="1">
        <v>3</v>
      </c>
      <c r="AD60" s="1" t="str">
        <f>IFERROR(VLOOKUP(AC60,dm_ts!$B$3:$C$24,2,0)," ")</f>
        <v>Cá lóc</v>
      </c>
      <c r="AE60" s="1">
        <v>1500</v>
      </c>
      <c r="AF60" s="1">
        <v>1000</v>
      </c>
      <c r="AG60" s="1">
        <v>2</v>
      </c>
      <c r="AH60" s="1" t="str">
        <f t="shared" si="1"/>
        <v>bán thâm canh</v>
      </c>
      <c r="AI60" s="1">
        <v>3</v>
      </c>
      <c r="AJ60" s="1" t="str">
        <f>IFERROR(VLOOKUP(AI60,dm_ts!$G$4:$H$9,2,0)," ")</f>
        <v>ASC</v>
      </c>
      <c r="AM60" s="1">
        <v>0.3</v>
      </c>
      <c r="AN60" s="1">
        <v>90</v>
      </c>
      <c r="AO60" s="1">
        <v>200</v>
      </c>
      <c r="AP60" s="1">
        <v>43330</v>
      </c>
      <c r="AQ60" s="1">
        <v>43119</v>
      </c>
      <c r="AR60" s="1">
        <v>10</v>
      </c>
      <c r="AS60" s="1">
        <v>2</v>
      </c>
      <c r="AT60" s="1" t="str">
        <f>IFERROR(VLOOKUP(AS60,dm_ts!$G$12:$H$14,2,0)," ")</f>
        <v>Tiêu thụ nội địa</v>
      </c>
      <c r="AV60" s="1" t="str">
        <f>IFERROR(VLOOKUP(AU60,dm_ts!$B$3:$C$24,2,0)," ")</f>
        <v xml:space="preserve"> </v>
      </c>
      <c r="AY60" s="1" t="s">
        <v>674</v>
      </c>
      <c r="AZ60" s="1" t="str">
        <f t="shared" si="2"/>
        <v xml:space="preserve"> </v>
      </c>
      <c r="BB60" s="1" t="str">
        <f>IFERROR(VLOOKUP(BA60,dm_ts!$G$4:$H$9,2,0)," ")</f>
        <v xml:space="preserve"> </v>
      </c>
      <c r="BM60" s="1" t="str">
        <f>IFERROR(VLOOKUP(BL60,dm_ts!$B$3:$C$24,2,0)," ")</f>
        <v xml:space="preserve"> </v>
      </c>
      <c r="BQ60" s="1" t="str">
        <f t="shared" si="3"/>
        <v xml:space="preserve"> </v>
      </c>
      <c r="BS60" s="1" t="str">
        <f>IFERROR(VLOOKUP(BR60,dm_ts!$G$4:$H$9,2,0)," ")</f>
        <v xml:space="preserve"> </v>
      </c>
      <c r="CD60" s="1" t="str">
        <f>IFERROR(VLOOKUP(CC60,dm_ts!$B$3:$C$24,2,0)," ")</f>
        <v xml:space="preserve"> </v>
      </c>
      <c r="CH60" s="1" t="str">
        <f t="shared" si="4"/>
        <v xml:space="preserve"> </v>
      </c>
      <c r="CJ60" s="1" t="str">
        <f>IFERROR(VLOOKUP(CI60,dm_ts!$G$4:$H$9,2,0)," ")</f>
        <v xml:space="preserve"> </v>
      </c>
      <c r="CT60" s="1">
        <v>3</v>
      </c>
      <c r="CU60" s="1">
        <v>2</v>
      </c>
      <c r="CV60" s="1">
        <v>43451</v>
      </c>
      <c r="CW60" s="1">
        <v>43238</v>
      </c>
      <c r="CX60" s="1">
        <v>700</v>
      </c>
      <c r="CY60" s="1">
        <v>10</v>
      </c>
      <c r="CZ60" s="1">
        <v>500</v>
      </c>
      <c r="DB60" s="1">
        <v>1</v>
      </c>
      <c r="DC60" s="1">
        <v>2</v>
      </c>
      <c r="DD60" s="1">
        <v>43149</v>
      </c>
      <c r="DE60" s="1">
        <v>43330</v>
      </c>
      <c r="DF60" s="1">
        <v>1000</v>
      </c>
      <c r="DG60" s="1">
        <v>20</v>
      </c>
      <c r="DH60" s="1">
        <v>800</v>
      </c>
      <c r="EH60" s="1">
        <v>2500</v>
      </c>
      <c r="EI60" s="1">
        <v>1700</v>
      </c>
      <c r="EJ60" s="1">
        <v>2</v>
      </c>
      <c r="EK60" s="1">
        <v>2</v>
      </c>
    </row>
    <row r="61" spans="1:146" x14ac:dyDescent="0.2">
      <c r="A61" s="1">
        <v>889</v>
      </c>
      <c r="B61" s="1" t="str">
        <f>VLOOKUP(A61,'[1]Danh muc huyen'!B$8:C$18,2,0)</f>
        <v xml:space="preserve">Huyện Châu Phú </v>
      </c>
      <c r="C61" s="1">
        <v>30466</v>
      </c>
      <c r="D61" s="7">
        <v>57</v>
      </c>
      <c r="E61" s="8" t="str">
        <f>VLOOKUP(C61,[1]DanhMuc_31_03_2012!B$7:C$173,2,0)</f>
        <v>Xã Khánh Hòa</v>
      </c>
      <c r="F61" s="8">
        <v>11</v>
      </c>
      <c r="G61" s="8" t="str">
        <f t="shared" si="0"/>
        <v>3046611</v>
      </c>
      <c r="H61" s="8" t="str">
        <f>VLOOKUP(VALUE(G61),[1]Danhmuc_31_3_2012!E$6:G$894,3,0)</f>
        <v>Ấp Khánh Châu</v>
      </c>
      <c r="I61" s="8">
        <v>10</v>
      </c>
      <c r="J61" s="8" t="s">
        <v>216</v>
      </c>
      <c r="K61" s="8">
        <v>1</v>
      </c>
      <c r="L61" s="8" t="str">
        <f>IFERROR(VLOOKUP(K61,dm_ts!$B$3:$C$24,2,0)," ")</f>
        <v>Cá tra</v>
      </c>
      <c r="M61" s="8">
        <v>6000</v>
      </c>
      <c r="N61" s="8">
        <v>5000</v>
      </c>
      <c r="O61" s="1">
        <v>1</v>
      </c>
      <c r="P61" s="1" t="s">
        <v>675</v>
      </c>
      <c r="Q61" s="1">
        <v>0</v>
      </c>
      <c r="R61" s="1" t="str">
        <f>IFERROR(VLOOKUP(Q61,dm_ts!$G$4:$H$9,2,0)," ")</f>
        <v xml:space="preserve"> </v>
      </c>
      <c r="U61" s="1">
        <v>0.1</v>
      </c>
      <c r="V61" s="1">
        <v>300</v>
      </c>
      <c r="W61" s="1">
        <v>350</v>
      </c>
      <c r="X61" s="1">
        <v>43330</v>
      </c>
      <c r="Y61" s="1">
        <v>43150</v>
      </c>
      <c r="Z61" s="1">
        <v>60</v>
      </c>
      <c r="AA61" s="1">
        <v>2</v>
      </c>
      <c r="AB61" s="1" t="str">
        <f>IFERROR(VLOOKUP(AA61,dm_ts!$G$12:$H$14,2,0)," ")</f>
        <v>Tiêu thụ nội địa</v>
      </c>
      <c r="AD61" s="1" t="str">
        <f>IFERROR(VLOOKUP(AC61,dm_ts!$B$3:$C$24,2,0)," ")</f>
        <v xml:space="preserve"> </v>
      </c>
      <c r="AH61" s="1" t="str">
        <f t="shared" si="1"/>
        <v xml:space="preserve"> </v>
      </c>
      <c r="AI61" s="1" t="s">
        <v>674</v>
      </c>
      <c r="AJ61" s="1" t="str">
        <f>IFERROR(VLOOKUP(AI61,dm_ts!$G$4:$H$9,2,0)," ")</f>
        <v xml:space="preserve"> </v>
      </c>
      <c r="AS61" s="1">
        <v>0</v>
      </c>
      <c r="AT61" s="1" t="str">
        <f>IFERROR(VLOOKUP(AS61,dm_ts!$G$12:$H$14,2,0)," ")</f>
        <v xml:space="preserve"> </v>
      </c>
      <c r="AV61" s="1" t="str">
        <f>IFERROR(VLOOKUP(AU61,dm_ts!$B$3:$C$24,2,0)," ")</f>
        <v xml:space="preserve"> </v>
      </c>
      <c r="AY61" s="1" t="s">
        <v>674</v>
      </c>
      <c r="AZ61" s="1" t="str">
        <f t="shared" si="2"/>
        <v xml:space="preserve"> </v>
      </c>
      <c r="BB61" s="1" t="str">
        <f>IFERROR(VLOOKUP(BA61,dm_ts!$G$4:$H$9,2,0)," ")</f>
        <v xml:space="preserve"> </v>
      </c>
      <c r="BM61" s="1" t="str">
        <f>IFERROR(VLOOKUP(BL61,dm_ts!$B$3:$C$24,2,0)," ")</f>
        <v xml:space="preserve"> </v>
      </c>
      <c r="BQ61" s="1" t="str">
        <f t="shared" si="3"/>
        <v xml:space="preserve"> </v>
      </c>
      <c r="BS61" s="1" t="str">
        <f>IFERROR(VLOOKUP(BR61,dm_ts!$G$4:$H$9,2,0)," ")</f>
        <v xml:space="preserve"> </v>
      </c>
      <c r="CD61" s="1" t="str">
        <f>IFERROR(VLOOKUP(CC61,dm_ts!$B$3:$C$24,2,0)," ")</f>
        <v xml:space="preserve"> </v>
      </c>
      <c r="CH61" s="1" t="str">
        <f t="shared" si="4"/>
        <v xml:space="preserve"> </v>
      </c>
      <c r="CJ61" s="1" t="str">
        <f>IFERROR(VLOOKUP(CI61,dm_ts!$G$4:$H$9,2,0)," ")</f>
        <v xml:space="preserve"> </v>
      </c>
      <c r="CT61" s="1">
        <v>1</v>
      </c>
      <c r="CU61" s="1">
        <v>1</v>
      </c>
      <c r="CV61" s="1">
        <v>43118</v>
      </c>
      <c r="CW61" s="1">
        <v>43330</v>
      </c>
      <c r="CX61" s="1">
        <v>5000</v>
      </c>
      <c r="CY61" s="1">
        <v>160</v>
      </c>
      <c r="CZ61" s="1">
        <v>620</v>
      </c>
      <c r="EH61" s="1">
        <v>22000</v>
      </c>
      <c r="EI61" s="1">
        <v>15000</v>
      </c>
      <c r="EJ61" s="1">
        <v>3</v>
      </c>
      <c r="EK61" s="1">
        <v>2</v>
      </c>
    </row>
    <row r="62" spans="1:146" x14ac:dyDescent="0.2">
      <c r="A62" s="1">
        <v>889</v>
      </c>
      <c r="B62" s="1" t="str">
        <f>VLOOKUP(A62,'[1]Danh muc huyen'!B$8:C$18,2,0)</f>
        <v xml:space="preserve">Huyện Châu Phú </v>
      </c>
      <c r="C62" s="1">
        <v>30466</v>
      </c>
      <c r="D62" s="7">
        <v>58</v>
      </c>
      <c r="E62" s="8" t="str">
        <f>VLOOKUP(C62,[1]DanhMuc_31_03_2012!B$7:C$173,2,0)</f>
        <v>Xã Khánh Hòa</v>
      </c>
      <c r="F62" s="8">
        <v>13</v>
      </c>
      <c r="G62" s="8" t="str">
        <f t="shared" ref="G62:G125" si="5">TEXT(C62,"00000")&amp;TEXT(F62,"00")</f>
        <v>3046613</v>
      </c>
      <c r="H62" s="8" t="str">
        <f>VLOOKUP(VALUE(G62),[1]Danhmuc_31_3_2012!E$6:G$894,3,0)</f>
        <v>Ấp Khánh Đức</v>
      </c>
      <c r="I62" s="8">
        <v>4</v>
      </c>
      <c r="J62" s="8" t="s">
        <v>222</v>
      </c>
      <c r="K62" s="8">
        <v>1</v>
      </c>
      <c r="L62" s="8" t="str">
        <f>IFERROR(VLOOKUP(K62,dm_ts!$B$3:$C$24,2,0)," ")</f>
        <v>Cá tra</v>
      </c>
      <c r="M62" s="8">
        <v>2000</v>
      </c>
      <c r="N62" s="8">
        <v>1500</v>
      </c>
      <c r="O62" s="1">
        <v>2</v>
      </c>
      <c r="P62" s="1" t="s">
        <v>673</v>
      </c>
      <c r="Q62" s="1">
        <v>0</v>
      </c>
      <c r="R62" s="1" t="str">
        <f>IFERROR(VLOOKUP(Q62,dm_ts!$G$4:$H$9,2,0)," ")</f>
        <v xml:space="preserve"> </v>
      </c>
      <c r="U62" s="1">
        <v>0.03</v>
      </c>
      <c r="V62" s="1">
        <v>500</v>
      </c>
      <c r="W62" s="1">
        <v>500</v>
      </c>
      <c r="X62" s="1">
        <v>43361</v>
      </c>
      <c r="Y62" s="1">
        <v>43119</v>
      </c>
      <c r="Z62" s="1">
        <v>50</v>
      </c>
      <c r="AA62" s="1">
        <v>2</v>
      </c>
      <c r="AB62" s="1" t="str">
        <f>IFERROR(VLOOKUP(AA62,dm_ts!$G$12:$H$14,2,0)," ")</f>
        <v>Tiêu thụ nội địa</v>
      </c>
      <c r="AD62" s="1" t="str">
        <f>IFERROR(VLOOKUP(AC62,dm_ts!$B$3:$C$24,2,0)," ")</f>
        <v xml:space="preserve"> </v>
      </c>
      <c r="AH62" s="1" t="str">
        <f t="shared" ref="AH62:AH125" si="6">IFERROR(IF(AG62=1,"thâm canh",IF(AG62=2,"bán thâm canh",IF(AG62=3,"quảng canh"," ")))," ")</f>
        <v xml:space="preserve"> </v>
      </c>
      <c r="AI62" s="1" t="s">
        <v>674</v>
      </c>
      <c r="AJ62" s="1" t="str">
        <f>IFERROR(VLOOKUP(AI62,dm_ts!$G$4:$H$9,2,0)," ")</f>
        <v xml:space="preserve"> </v>
      </c>
      <c r="AS62" s="1">
        <v>0</v>
      </c>
      <c r="AT62" s="1" t="str">
        <f>IFERROR(VLOOKUP(AS62,dm_ts!$G$12:$H$14,2,0)," ")</f>
        <v xml:space="preserve"> </v>
      </c>
      <c r="AV62" s="1" t="str">
        <f>IFERROR(VLOOKUP(AU62,dm_ts!$B$3:$C$24,2,0)," ")</f>
        <v xml:space="preserve"> </v>
      </c>
      <c r="AY62" s="1" t="s">
        <v>674</v>
      </c>
      <c r="AZ62" s="1" t="str">
        <f t="shared" ref="AZ62:AZ125" si="7">IF(AY62=1,"thâm canh",IF(AY62=2,"bán thâm canh",IF(AY62=3,"quảng canh"," ")))</f>
        <v xml:space="preserve"> </v>
      </c>
      <c r="BB62" s="1" t="str">
        <f>IFERROR(VLOOKUP(BA62,dm_ts!$G$4:$H$9,2,0)," ")</f>
        <v xml:space="preserve"> </v>
      </c>
      <c r="BM62" s="1" t="str">
        <f>IFERROR(VLOOKUP(BL62,dm_ts!$B$3:$C$24,2,0)," ")</f>
        <v xml:space="preserve"> </v>
      </c>
      <c r="BQ62" s="1" t="str">
        <f t="shared" ref="BQ62:BQ125" si="8">IF(BP62=1,"thâm canh",IF(BP62=2,"bán thâm canh",IF(BP62=3,"quảng canh"," ")))</f>
        <v xml:space="preserve"> </v>
      </c>
      <c r="BS62" s="1" t="str">
        <f>IFERROR(VLOOKUP(BR62,dm_ts!$G$4:$H$9,2,0)," ")</f>
        <v xml:space="preserve"> </v>
      </c>
      <c r="CD62" s="1" t="str">
        <f>IFERROR(VLOOKUP(CC62,dm_ts!$B$3:$C$24,2,0)," ")</f>
        <v xml:space="preserve"> </v>
      </c>
      <c r="CH62" s="1" t="str">
        <f t="shared" ref="CH62:CH125" si="9">IF(CG62=1,"thâm canh",IF(CG62=2,"bán thâm canh",IF(CG62=3,"quảng canh"," ")))</f>
        <v xml:space="preserve"> </v>
      </c>
      <c r="CJ62" s="1" t="str">
        <f>IFERROR(VLOOKUP(CI62,dm_ts!$G$4:$H$9,2,0)," ")</f>
        <v xml:space="preserve"> </v>
      </c>
      <c r="CT62" s="1">
        <v>1</v>
      </c>
      <c r="CU62" s="1">
        <v>2</v>
      </c>
      <c r="CV62" s="1">
        <v>43149</v>
      </c>
      <c r="CW62" s="1">
        <v>43361</v>
      </c>
      <c r="CX62" s="1">
        <v>1500</v>
      </c>
      <c r="CY62" s="1">
        <v>45</v>
      </c>
      <c r="CZ62" s="1">
        <v>1800</v>
      </c>
      <c r="EH62" s="1">
        <v>4500</v>
      </c>
      <c r="EI62" s="1">
        <v>2500</v>
      </c>
      <c r="EJ62" s="1">
        <v>3</v>
      </c>
      <c r="EK62" s="1">
        <v>2</v>
      </c>
    </row>
    <row r="63" spans="1:146" x14ac:dyDescent="0.2">
      <c r="A63" s="1">
        <v>889</v>
      </c>
      <c r="B63" s="1" t="str">
        <f>VLOOKUP(A63,'[1]Danh muc huyen'!B$8:C$18,2,0)</f>
        <v xml:space="preserve">Huyện Châu Phú </v>
      </c>
      <c r="C63" s="1">
        <v>30466</v>
      </c>
      <c r="D63" s="7">
        <v>59</v>
      </c>
      <c r="E63" s="8" t="str">
        <f>VLOOKUP(C63,[1]DanhMuc_31_03_2012!B$7:C$173,2,0)</f>
        <v>Xã Khánh Hòa</v>
      </c>
      <c r="F63" s="8">
        <v>13</v>
      </c>
      <c r="G63" s="8" t="str">
        <f t="shared" si="5"/>
        <v>3046613</v>
      </c>
      <c r="H63" s="8" t="str">
        <f>VLOOKUP(VALUE(G63),[1]Danhmuc_31_3_2012!E$6:G$894,3,0)</f>
        <v>Ấp Khánh Đức</v>
      </c>
      <c r="I63" s="8">
        <v>7</v>
      </c>
      <c r="J63" s="8" t="s">
        <v>225</v>
      </c>
      <c r="K63" s="8"/>
      <c r="L63" s="8" t="str">
        <f>IFERROR(VLOOKUP(K63,dm_ts!$B$3:$C$24,2,0)," ")</f>
        <v xml:space="preserve"> </v>
      </c>
      <c r="M63" s="8"/>
      <c r="N63" s="8"/>
      <c r="P63" s="1" t="s">
        <v>674</v>
      </c>
      <c r="R63" s="1" t="str">
        <f>IFERROR(VLOOKUP(Q63,dm_ts!$G$4:$H$9,2,0)," ")</f>
        <v xml:space="preserve"> </v>
      </c>
      <c r="AA63" s="1">
        <v>0</v>
      </c>
      <c r="AB63" s="1" t="str">
        <f>IFERROR(VLOOKUP(AA63,dm_ts!$G$12:$H$14,2,0)," ")</f>
        <v xml:space="preserve"> </v>
      </c>
      <c r="AD63" s="1" t="str">
        <f>IFERROR(VLOOKUP(AC63,dm_ts!$B$3:$C$24,2,0)," ")</f>
        <v xml:space="preserve"> </v>
      </c>
      <c r="AH63" s="1" t="str">
        <f t="shared" si="6"/>
        <v xml:space="preserve"> </v>
      </c>
      <c r="AI63" s="1" t="s">
        <v>674</v>
      </c>
      <c r="AJ63" s="1" t="str">
        <f>IFERROR(VLOOKUP(AI63,dm_ts!$G$4:$H$9,2,0)," ")</f>
        <v xml:space="preserve"> </v>
      </c>
      <c r="AS63" s="1">
        <v>0</v>
      </c>
      <c r="AT63" s="1" t="str">
        <f>IFERROR(VLOOKUP(AS63,dm_ts!$G$12:$H$14,2,0)," ")</f>
        <v xml:space="preserve"> </v>
      </c>
      <c r="AV63" s="1" t="str">
        <f>IFERROR(VLOOKUP(AU63,dm_ts!$B$3:$C$24,2,0)," ")</f>
        <v xml:space="preserve"> </v>
      </c>
      <c r="AY63" s="1" t="s">
        <v>674</v>
      </c>
      <c r="AZ63" s="1" t="str">
        <f t="shared" si="7"/>
        <v xml:space="preserve"> </v>
      </c>
      <c r="BB63" s="1" t="str">
        <f>IFERROR(VLOOKUP(BA63,dm_ts!$G$4:$H$9,2,0)," ")</f>
        <v xml:space="preserve"> </v>
      </c>
      <c r="BM63" s="1" t="str">
        <f>IFERROR(VLOOKUP(BL63,dm_ts!$B$3:$C$24,2,0)," ")</f>
        <v xml:space="preserve"> </v>
      </c>
      <c r="BQ63" s="1" t="str">
        <f t="shared" si="8"/>
        <v xml:space="preserve"> </v>
      </c>
      <c r="BS63" s="1" t="str">
        <f>IFERROR(VLOOKUP(BR63,dm_ts!$G$4:$H$9,2,0)," ")</f>
        <v xml:space="preserve"> </v>
      </c>
      <c r="CD63" s="1" t="str">
        <f>IFERROR(VLOOKUP(CC63,dm_ts!$B$3:$C$24,2,0)," ")</f>
        <v xml:space="preserve"> </v>
      </c>
      <c r="CH63" s="1" t="str">
        <f t="shared" si="9"/>
        <v xml:space="preserve"> </v>
      </c>
      <c r="CJ63" s="1" t="str">
        <f>IFERROR(VLOOKUP(CI63,dm_ts!$G$4:$H$9,2,0)," ")</f>
        <v xml:space="preserve"> </v>
      </c>
      <c r="CT63" s="1">
        <v>1</v>
      </c>
      <c r="CU63" s="1">
        <v>2</v>
      </c>
      <c r="CV63" s="1">
        <v>43118</v>
      </c>
      <c r="CW63" s="1">
        <v>43299</v>
      </c>
      <c r="CX63" s="1">
        <v>4500</v>
      </c>
      <c r="CY63" s="1">
        <v>73</v>
      </c>
      <c r="CZ63" s="1">
        <v>1800</v>
      </c>
      <c r="EH63" s="1">
        <v>2000</v>
      </c>
      <c r="EI63" s="1">
        <v>1500</v>
      </c>
      <c r="EJ63" s="1">
        <v>1</v>
      </c>
      <c r="EK63" s="1">
        <v>2</v>
      </c>
    </row>
    <row r="64" spans="1:146" x14ac:dyDescent="0.2">
      <c r="A64" s="1">
        <v>889</v>
      </c>
      <c r="B64" s="1" t="str">
        <f>VLOOKUP(A64,'[1]Danh muc huyen'!B$8:C$18,2,0)</f>
        <v xml:space="preserve">Huyện Châu Phú </v>
      </c>
      <c r="C64" s="1">
        <v>30466</v>
      </c>
      <c r="D64" s="7">
        <v>60</v>
      </c>
      <c r="E64" s="8" t="str">
        <f>VLOOKUP(C64,[1]DanhMuc_31_03_2012!B$7:C$173,2,0)</f>
        <v>Xã Khánh Hòa</v>
      </c>
      <c r="F64" s="8">
        <v>13</v>
      </c>
      <c r="G64" s="8" t="str">
        <f t="shared" si="5"/>
        <v>3046613</v>
      </c>
      <c r="H64" s="8" t="str">
        <f>VLOOKUP(VALUE(G64),[1]Danhmuc_31_3_2012!E$6:G$894,3,0)</f>
        <v>Ấp Khánh Đức</v>
      </c>
      <c r="I64" s="8">
        <v>8</v>
      </c>
      <c r="J64" s="8" t="s">
        <v>226</v>
      </c>
      <c r="K64" s="8"/>
      <c r="L64" s="8" t="str">
        <f>IFERROR(VLOOKUP(K64,dm_ts!$B$3:$C$24,2,0)," ")</f>
        <v xml:space="preserve"> </v>
      </c>
      <c r="M64" s="8"/>
      <c r="N64" s="8"/>
      <c r="P64" s="1" t="s">
        <v>674</v>
      </c>
      <c r="R64" s="1" t="str">
        <f>IFERROR(VLOOKUP(Q64,dm_ts!$G$4:$H$9,2,0)," ")</f>
        <v xml:space="preserve"> </v>
      </c>
      <c r="AA64" s="1">
        <v>0</v>
      </c>
      <c r="AB64" s="1" t="str">
        <f>IFERROR(VLOOKUP(AA64,dm_ts!$G$12:$H$14,2,0)," ")</f>
        <v xml:space="preserve"> </v>
      </c>
      <c r="AD64" s="1" t="str">
        <f>IFERROR(VLOOKUP(AC64,dm_ts!$B$3:$C$24,2,0)," ")</f>
        <v xml:space="preserve"> </v>
      </c>
      <c r="AH64" s="1" t="str">
        <f t="shared" si="6"/>
        <v xml:space="preserve"> </v>
      </c>
      <c r="AI64" s="1" t="s">
        <v>674</v>
      </c>
      <c r="AJ64" s="1" t="str">
        <f>IFERROR(VLOOKUP(AI64,dm_ts!$G$4:$H$9,2,0)," ")</f>
        <v xml:space="preserve"> </v>
      </c>
      <c r="AS64" s="1">
        <v>0</v>
      </c>
      <c r="AT64" s="1" t="str">
        <f>IFERROR(VLOOKUP(AS64,dm_ts!$G$12:$H$14,2,0)," ")</f>
        <v xml:space="preserve"> </v>
      </c>
      <c r="AV64" s="1" t="str">
        <f>IFERROR(VLOOKUP(AU64,dm_ts!$B$3:$C$24,2,0)," ")</f>
        <v xml:space="preserve"> </v>
      </c>
      <c r="AY64" s="1" t="s">
        <v>674</v>
      </c>
      <c r="AZ64" s="1" t="str">
        <f t="shared" si="7"/>
        <v xml:space="preserve"> </v>
      </c>
      <c r="BB64" s="1" t="str">
        <f>IFERROR(VLOOKUP(BA64,dm_ts!$G$4:$H$9,2,0)," ")</f>
        <v xml:space="preserve"> </v>
      </c>
      <c r="BM64" s="1" t="str">
        <f>IFERROR(VLOOKUP(BL64,dm_ts!$B$3:$C$24,2,0)," ")</f>
        <v xml:space="preserve"> </v>
      </c>
      <c r="BQ64" s="1" t="str">
        <f t="shared" si="8"/>
        <v xml:space="preserve"> </v>
      </c>
      <c r="BS64" s="1" t="str">
        <f>IFERROR(VLOOKUP(BR64,dm_ts!$G$4:$H$9,2,0)," ")</f>
        <v xml:space="preserve"> </v>
      </c>
      <c r="CD64" s="1" t="str">
        <f>IFERROR(VLOOKUP(CC64,dm_ts!$B$3:$C$24,2,0)," ")</f>
        <v xml:space="preserve"> </v>
      </c>
      <c r="CH64" s="1" t="str">
        <f t="shared" si="9"/>
        <v xml:space="preserve"> </v>
      </c>
      <c r="CJ64" s="1" t="str">
        <f>IFERROR(VLOOKUP(CI64,dm_ts!$G$4:$H$9,2,0)," ")</f>
        <v xml:space="preserve"> </v>
      </c>
      <c r="EH64" s="1">
        <v>7500</v>
      </c>
      <c r="EI64" s="1">
        <v>4000</v>
      </c>
      <c r="EJ64" s="1">
        <v>3</v>
      </c>
      <c r="EK64" s="1">
        <v>2</v>
      </c>
    </row>
    <row r="65" spans="1:146" x14ac:dyDescent="0.2">
      <c r="A65" s="1">
        <v>889</v>
      </c>
      <c r="B65" s="1" t="str">
        <f>VLOOKUP(A65,'[1]Danh muc huyen'!B$8:C$18,2,0)</f>
        <v xml:space="preserve">Huyện Châu Phú </v>
      </c>
      <c r="C65" s="1">
        <v>30466</v>
      </c>
      <c r="D65" s="7">
        <v>61</v>
      </c>
      <c r="E65" s="8" t="str">
        <f>VLOOKUP(C65,[1]DanhMuc_31_03_2012!B$7:C$173,2,0)</f>
        <v>Xã Khánh Hòa</v>
      </c>
      <c r="F65" s="8">
        <v>13</v>
      </c>
      <c r="G65" s="8" t="str">
        <f t="shared" si="5"/>
        <v>3046613</v>
      </c>
      <c r="H65" s="8" t="str">
        <f>VLOOKUP(VALUE(G65),[1]Danhmuc_31_3_2012!E$6:G$894,3,0)</f>
        <v>Ấp Khánh Đức</v>
      </c>
      <c r="I65" s="8">
        <v>10</v>
      </c>
      <c r="J65" s="8" t="s">
        <v>228</v>
      </c>
      <c r="K65" s="8">
        <v>3</v>
      </c>
      <c r="L65" s="8" t="str">
        <f>IFERROR(VLOOKUP(K65,dm_ts!$B$3:$C$24,2,0)," ")</f>
        <v>Cá lóc</v>
      </c>
      <c r="M65" s="8">
        <v>2500</v>
      </c>
      <c r="N65" s="8">
        <v>1500</v>
      </c>
      <c r="O65" s="1">
        <v>2</v>
      </c>
      <c r="P65" s="1" t="s">
        <v>673</v>
      </c>
      <c r="Q65" s="1">
        <v>0</v>
      </c>
      <c r="R65" s="1" t="str">
        <f>IFERROR(VLOOKUP(Q65,dm_ts!$G$4:$H$9,2,0)," ")</f>
        <v xml:space="preserve"> </v>
      </c>
      <c r="U65" s="1">
        <v>0.06</v>
      </c>
      <c r="V65" s="1">
        <v>20</v>
      </c>
      <c r="W65" s="1">
        <v>50</v>
      </c>
      <c r="X65" s="1">
        <v>43361</v>
      </c>
      <c r="Y65" s="1">
        <v>43119</v>
      </c>
      <c r="Z65" s="1">
        <v>20</v>
      </c>
      <c r="AA65" s="1">
        <v>2</v>
      </c>
      <c r="AB65" s="1" t="str">
        <f>IFERROR(VLOOKUP(AA65,dm_ts!$G$12:$H$14,2,0)," ")</f>
        <v>Tiêu thụ nội địa</v>
      </c>
      <c r="AD65" s="1" t="str">
        <f>IFERROR(VLOOKUP(AC65,dm_ts!$B$3:$C$24,2,0)," ")</f>
        <v xml:space="preserve"> </v>
      </c>
      <c r="AH65" s="1" t="str">
        <f t="shared" si="6"/>
        <v xml:space="preserve"> </v>
      </c>
      <c r="AI65" s="1" t="s">
        <v>674</v>
      </c>
      <c r="AJ65" s="1" t="str">
        <f>IFERROR(VLOOKUP(AI65,dm_ts!$G$4:$H$9,2,0)," ")</f>
        <v xml:space="preserve"> </v>
      </c>
      <c r="AS65" s="1">
        <v>0</v>
      </c>
      <c r="AT65" s="1" t="str">
        <f>IFERROR(VLOOKUP(AS65,dm_ts!$G$12:$H$14,2,0)," ")</f>
        <v xml:space="preserve"> </v>
      </c>
      <c r="AV65" s="1" t="str">
        <f>IFERROR(VLOOKUP(AU65,dm_ts!$B$3:$C$24,2,0)," ")</f>
        <v xml:space="preserve"> </v>
      </c>
      <c r="AY65" s="1" t="s">
        <v>674</v>
      </c>
      <c r="AZ65" s="1" t="str">
        <f t="shared" si="7"/>
        <v xml:space="preserve"> </v>
      </c>
      <c r="BB65" s="1" t="str">
        <f>IFERROR(VLOOKUP(BA65,dm_ts!$G$4:$H$9,2,0)," ")</f>
        <v xml:space="preserve"> </v>
      </c>
      <c r="BM65" s="1" t="str">
        <f>IFERROR(VLOOKUP(BL65,dm_ts!$B$3:$C$24,2,0)," ")</f>
        <v xml:space="preserve"> </v>
      </c>
      <c r="BQ65" s="1" t="str">
        <f t="shared" si="8"/>
        <v xml:space="preserve"> </v>
      </c>
      <c r="BS65" s="1" t="str">
        <f>IFERROR(VLOOKUP(BR65,dm_ts!$G$4:$H$9,2,0)," ")</f>
        <v xml:space="preserve"> </v>
      </c>
      <c r="CD65" s="1" t="str">
        <f>IFERROR(VLOOKUP(CC65,dm_ts!$B$3:$C$24,2,0)," ")</f>
        <v xml:space="preserve"> </v>
      </c>
      <c r="CH65" s="1" t="str">
        <f t="shared" si="9"/>
        <v xml:space="preserve"> </v>
      </c>
      <c r="CJ65" s="1" t="str">
        <f>IFERROR(VLOOKUP(CI65,dm_ts!$G$4:$H$9,2,0)," ")</f>
        <v xml:space="preserve"> </v>
      </c>
      <c r="EH65" s="1">
        <v>7000</v>
      </c>
      <c r="EI65" s="1">
        <v>4000</v>
      </c>
      <c r="EJ65" s="1">
        <v>4</v>
      </c>
      <c r="EK65" s="1">
        <v>2</v>
      </c>
    </row>
    <row r="66" spans="1:146" x14ac:dyDescent="0.2">
      <c r="A66" s="1">
        <v>889</v>
      </c>
      <c r="B66" s="1" t="str">
        <f>VLOOKUP(A66,'[1]Danh muc huyen'!B$8:C$18,2,0)</f>
        <v xml:space="preserve">Huyện Châu Phú </v>
      </c>
      <c r="C66" s="1">
        <v>30466</v>
      </c>
      <c r="D66" s="7">
        <v>62</v>
      </c>
      <c r="E66" s="8" t="str">
        <f>VLOOKUP(C66,[1]DanhMuc_31_03_2012!B$7:C$173,2,0)</f>
        <v>Xã Khánh Hòa</v>
      </c>
      <c r="F66" s="8">
        <v>13</v>
      </c>
      <c r="G66" s="8" t="str">
        <f t="shared" si="5"/>
        <v>3046613</v>
      </c>
      <c r="H66" s="8" t="str">
        <f>VLOOKUP(VALUE(G66),[1]Danhmuc_31_3_2012!E$6:G$894,3,0)</f>
        <v>Ấp Khánh Đức</v>
      </c>
      <c r="I66" s="8">
        <v>5</v>
      </c>
      <c r="J66" s="8" t="s">
        <v>223</v>
      </c>
      <c r="K66" s="8">
        <v>1</v>
      </c>
      <c r="L66" s="8" t="str">
        <f>IFERROR(VLOOKUP(K66,dm_ts!$B$3:$C$24,2,0)," ")</f>
        <v>Cá tra</v>
      </c>
      <c r="M66" s="8">
        <v>1500</v>
      </c>
      <c r="N66" s="8">
        <v>1000</v>
      </c>
      <c r="O66" s="1">
        <v>2</v>
      </c>
      <c r="P66" s="1" t="s">
        <v>673</v>
      </c>
      <c r="Q66" s="1">
        <v>0</v>
      </c>
      <c r="R66" s="1" t="str">
        <f>IFERROR(VLOOKUP(Q66,dm_ts!$G$4:$H$9,2,0)," ")</f>
        <v xml:space="preserve"> </v>
      </c>
      <c r="U66" s="1">
        <v>1.4999999999999999E-2</v>
      </c>
      <c r="V66" s="1">
        <v>50</v>
      </c>
      <c r="W66" s="1">
        <v>700</v>
      </c>
      <c r="X66" s="1">
        <v>43269</v>
      </c>
      <c r="Y66" s="1">
        <v>43150</v>
      </c>
      <c r="Z66" s="1">
        <v>30</v>
      </c>
      <c r="AA66" s="1">
        <v>2</v>
      </c>
      <c r="AB66" s="1" t="str">
        <f>IFERROR(VLOOKUP(AA66,dm_ts!$G$12:$H$14,2,0)," ")</f>
        <v>Tiêu thụ nội địa</v>
      </c>
      <c r="AD66" s="1" t="str">
        <f>IFERROR(VLOOKUP(AC66,dm_ts!$B$3:$C$24,2,0)," ")</f>
        <v xml:space="preserve"> </v>
      </c>
      <c r="AH66" s="1" t="str">
        <f t="shared" si="6"/>
        <v xml:space="preserve"> </v>
      </c>
      <c r="AI66" s="1" t="s">
        <v>674</v>
      </c>
      <c r="AJ66" s="1" t="str">
        <f>IFERROR(VLOOKUP(AI66,dm_ts!$G$4:$H$9,2,0)," ")</f>
        <v xml:space="preserve"> </v>
      </c>
      <c r="AS66" s="1">
        <v>0</v>
      </c>
      <c r="AT66" s="1" t="str">
        <f>IFERROR(VLOOKUP(AS66,dm_ts!$G$12:$H$14,2,0)," ")</f>
        <v xml:space="preserve"> </v>
      </c>
      <c r="AV66" s="1" t="str">
        <f>IFERROR(VLOOKUP(AU66,dm_ts!$B$3:$C$24,2,0)," ")</f>
        <v xml:space="preserve"> </v>
      </c>
      <c r="AY66" s="1" t="s">
        <v>674</v>
      </c>
      <c r="AZ66" s="1" t="str">
        <f t="shared" si="7"/>
        <v xml:space="preserve"> </v>
      </c>
      <c r="BB66" s="1" t="str">
        <f>IFERROR(VLOOKUP(BA66,dm_ts!$G$4:$H$9,2,0)," ")</f>
        <v xml:space="preserve"> </v>
      </c>
      <c r="BM66" s="1" t="str">
        <f>IFERROR(VLOOKUP(BL66,dm_ts!$B$3:$C$24,2,0)," ")</f>
        <v xml:space="preserve"> </v>
      </c>
      <c r="BQ66" s="1" t="str">
        <f t="shared" si="8"/>
        <v xml:space="preserve"> </v>
      </c>
      <c r="BS66" s="1" t="str">
        <f>IFERROR(VLOOKUP(BR66,dm_ts!$G$4:$H$9,2,0)," ")</f>
        <v xml:space="preserve"> </v>
      </c>
      <c r="CD66" s="1" t="str">
        <f>IFERROR(VLOOKUP(CC66,dm_ts!$B$3:$C$24,2,0)," ")</f>
        <v xml:space="preserve"> </v>
      </c>
      <c r="CH66" s="1" t="str">
        <f t="shared" si="9"/>
        <v xml:space="preserve"> </v>
      </c>
      <c r="CJ66" s="1" t="str">
        <f>IFERROR(VLOOKUP(CI66,dm_ts!$G$4:$H$9,2,0)," ")</f>
        <v xml:space="preserve"> </v>
      </c>
      <c r="CT66" s="1">
        <v>1</v>
      </c>
      <c r="CU66" s="1">
        <v>2</v>
      </c>
      <c r="CV66" s="1">
        <v>43451</v>
      </c>
      <c r="CW66" s="1">
        <v>43269</v>
      </c>
      <c r="CX66" s="1">
        <v>1000</v>
      </c>
      <c r="CY66" s="1">
        <v>18</v>
      </c>
      <c r="CZ66" s="1">
        <v>2000</v>
      </c>
      <c r="EH66" s="1">
        <v>1500</v>
      </c>
      <c r="EI66" s="1">
        <v>1000</v>
      </c>
      <c r="EJ66" s="1">
        <v>1</v>
      </c>
      <c r="EK66" s="1">
        <v>2</v>
      </c>
    </row>
    <row r="67" spans="1:146" x14ac:dyDescent="0.2">
      <c r="A67" s="1">
        <v>889</v>
      </c>
      <c r="B67" s="1" t="str">
        <f>VLOOKUP(A67,'[1]Danh muc huyen'!B$8:C$18,2,0)</f>
        <v xml:space="preserve">Huyện Châu Phú </v>
      </c>
      <c r="C67" s="1">
        <v>30466</v>
      </c>
      <c r="D67" s="7">
        <v>63</v>
      </c>
      <c r="E67" s="8" t="str">
        <f>VLOOKUP(C67,[1]DanhMuc_31_03_2012!B$7:C$173,2,0)</f>
        <v>Xã Khánh Hòa</v>
      </c>
      <c r="F67" s="8">
        <v>13</v>
      </c>
      <c r="G67" s="8" t="str">
        <f t="shared" si="5"/>
        <v>3046613</v>
      </c>
      <c r="H67" s="8" t="str">
        <f>VLOOKUP(VALUE(G67),[1]Danhmuc_31_3_2012!E$6:G$894,3,0)</f>
        <v>Ấp Khánh Đức</v>
      </c>
      <c r="I67" s="8">
        <v>1</v>
      </c>
      <c r="J67" s="8" t="s">
        <v>112</v>
      </c>
      <c r="K67" s="8">
        <v>1</v>
      </c>
      <c r="L67" s="8" t="str">
        <f>IFERROR(VLOOKUP(K67,dm_ts!$B$3:$C$24,2,0)," ")</f>
        <v>Cá tra</v>
      </c>
      <c r="M67" s="8">
        <v>7000</v>
      </c>
      <c r="N67" s="8">
        <v>5500</v>
      </c>
      <c r="O67" s="1">
        <v>1</v>
      </c>
      <c r="P67" s="1" t="s">
        <v>675</v>
      </c>
      <c r="Q67" s="1">
        <v>0</v>
      </c>
      <c r="R67" s="1" t="str">
        <f>IFERROR(VLOOKUP(Q67,dm_ts!$G$4:$H$9,2,0)," ")</f>
        <v xml:space="preserve"> </v>
      </c>
      <c r="U67" s="1">
        <v>0.2</v>
      </c>
      <c r="V67" s="1">
        <v>250</v>
      </c>
      <c r="W67" s="1">
        <v>500</v>
      </c>
      <c r="X67" s="1">
        <v>43269</v>
      </c>
      <c r="Y67" s="1">
        <v>43150</v>
      </c>
      <c r="Z67" s="1">
        <v>170</v>
      </c>
      <c r="AA67" s="1">
        <v>1</v>
      </c>
      <c r="AB67" s="1" t="str">
        <f>IFERROR(VLOOKUP(AA67,dm_ts!$G$12:$H$14,2,0)," ")</f>
        <v>Chế biến XK</v>
      </c>
      <c r="AD67" s="1" t="str">
        <f>IFERROR(VLOOKUP(AC67,dm_ts!$B$3:$C$24,2,0)," ")</f>
        <v xml:space="preserve"> </v>
      </c>
      <c r="AH67" s="1" t="str">
        <f t="shared" si="6"/>
        <v xml:space="preserve"> </v>
      </c>
      <c r="AI67" s="1" t="s">
        <v>674</v>
      </c>
      <c r="AJ67" s="1" t="str">
        <f>IFERROR(VLOOKUP(AI67,dm_ts!$G$4:$H$9,2,0)," ")</f>
        <v xml:space="preserve"> </v>
      </c>
      <c r="AS67" s="1">
        <v>0</v>
      </c>
      <c r="AT67" s="1" t="str">
        <f>IFERROR(VLOOKUP(AS67,dm_ts!$G$12:$H$14,2,0)," ")</f>
        <v xml:space="preserve"> </v>
      </c>
      <c r="AV67" s="1" t="str">
        <f>IFERROR(VLOOKUP(AU67,dm_ts!$B$3:$C$24,2,0)," ")</f>
        <v xml:space="preserve"> </v>
      </c>
      <c r="AY67" s="1" t="s">
        <v>674</v>
      </c>
      <c r="AZ67" s="1" t="str">
        <f t="shared" si="7"/>
        <v xml:space="preserve"> </v>
      </c>
      <c r="BB67" s="1" t="str">
        <f>IFERROR(VLOOKUP(BA67,dm_ts!$G$4:$H$9,2,0)," ")</f>
        <v xml:space="preserve"> </v>
      </c>
      <c r="BM67" s="1" t="str">
        <f>IFERROR(VLOOKUP(BL67,dm_ts!$B$3:$C$24,2,0)," ")</f>
        <v xml:space="preserve"> </v>
      </c>
      <c r="BQ67" s="1" t="str">
        <f t="shared" si="8"/>
        <v xml:space="preserve"> </v>
      </c>
      <c r="BS67" s="1" t="str">
        <f>IFERROR(VLOOKUP(BR67,dm_ts!$G$4:$H$9,2,0)," ")</f>
        <v xml:space="preserve"> </v>
      </c>
      <c r="CD67" s="1" t="str">
        <f>IFERROR(VLOOKUP(CC67,dm_ts!$B$3:$C$24,2,0)," ")</f>
        <v xml:space="preserve"> </v>
      </c>
      <c r="CH67" s="1" t="str">
        <f t="shared" si="9"/>
        <v xml:space="preserve"> </v>
      </c>
      <c r="CJ67" s="1" t="str">
        <f>IFERROR(VLOOKUP(CI67,dm_ts!$G$4:$H$9,2,0)," ")</f>
        <v xml:space="preserve"> </v>
      </c>
      <c r="EH67" s="1">
        <v>9000</v>
      </c>
      <c r="EI67" s="1">
        <v>7000</v>
      </c>
      <c r="EJ67" s="1">
        <v>3</v>
      </c>
      <c r="EK67" s="1">
        <v>2</v>
      </c>
      <c r="EP67" s="1">
        <v>1500</v>
      </c>
    </row>
    <row r="68" spans="1:146" x14ac:dyDescent="0.2">
      <c r="A68" s="1">
        <v>889</v>
      </c>
      <c r="B68" s="1" t="str">
        <f>VLOOKUP(A68,'[1]Danh muc huyen'!B$8:C$18,2,0)</f>
        <v xml:space="preserve">Huyện Châu Phú </v>
      </c>
      <c r="C68" s="1">
        <v>30466</v>
      </c>
      <c r="D68" s="7">
        <v>64</v>
      </c>
      <c r="E68" s="8" t="str">
        <f>VLOOKUP(C68,[1]DanhMuc_31_03_2012!B$7:C$173,2,0)</f>
        <v>Xã Khánh Hòa</v>
      </c>
      <c r="F68" s="8">
        <v>13</v>
      </c>
      <c r="G68" s="8" t="str">
        <f t="shared" si="5"/>
        <v>3046613</v>
      </c>
      <c r="H68" s="8" t="str">
        <f>VLOOKUP(VALUE(G68),[1]Danhmuc_31_3_2012!E$6:G$894,3,0)</f>
        <v>Ấp Khánh Đức</v>
      </c>
      <c r="I68" s="8">
        <v>2</v>
      </c>
      <c r="J68" s="8" t="s">
        <v>221</v>
      </c>
      <c r="K68" s="8">
        <v>1</v>
      </c>
      <c r="L68" s="8" t="str">
        <f>IFERROR(VLOOKUP(K68,dm_ts!$B$3:$C$24,2,0)," ")</f>
        <v>Cá tra</v>
      </c>
      <c r="M68" s="8">
        <v>1500</v>
      </c>
      <c r="N68" s="8">
        <v>1000</v>
      </c>
      <c r="O68" s="1">
        <v>2</v>
      </c>
      <c r="P68" s="1" t="s">
        <v>673</v>
      </c>
      <c r="Q68" s="1">
        <v>0</v>
      </c>
      <c r="R68" s="1" t="str">
        <f>IFERROR(VLOOKUP(Q68,dm_ts!$G$4:$H$9,2,0)," ")</f>
        <v xml:space="preserve"> </v>
      </c>
      <c r="U68" s="1">
        <v>0.01</v>
      </c>
      <c r="V68" s="1">
        <v>30</v>
      </c>
      <c r="W68" s="1">
        <v>1800</v>
      </c>
      <c r="X68" s="1">
        <v>43208</v>
      </c>
      <c r="Y68" s="1">
        <v>43422</v>
      </c>
      <c r="Z68" s="1">
        <v>13</v>
      </c>
      <c r="AA68" s="1">
        <v>2</v>
      </c>
      <c r="AB68" s="1" t="str">
        <f>IFERROR(VLOOKUP(AA68,dm_ts!$G$12:$H$14,2,0)," ")</f>
        <v>Tiêu thụ nội địa</v>
      </c>
      <c r="AD68" s="1" t="str">
        <f>IFERROR(VLOOKUP(AC68,dm_ts!$B$3:$C$24,2,0)," ")</f>
        <v xml:space="preserve"> </v>
      </c>
      <c r="AH68" s="1" t="str">
        <f t="shared" si="6"/>
        <v xml:space="preserve"> </v>
      </c>
      <c r="AI68" s="1" t="s">
        <v>674</v>
      </c>
      <c r="AJ68" s="1" t="str">
        <f>IFERROR(VLOOKUP(AI68,dm_ts!$G$4:$H$9,2,0)," ")</f>
        <v xml:space="preserve"> </v>
      </c>
      <c r="AS68" s="1">
        <v>0</v>
      </c>
      <c r="AT68" s="1" t="str">
        <f>IFERROR(VLOOKUP(AS68,dm_ts!$G$12:$H$14,2,0)," ")</f>
        <v xml:space="preserve"> </v>
      </c>
      <c r="AV68" s="1" t="str">
        <f>IFERROR(VLOOKUP(AU68,dm_ts!$B$3:$C$24,2,0)," ")</f>
        <v xml:space="preserve"> </v>
      </c>
      <c r="AY68" s="1" t="s">
        <v>674</v>
      </c>
      <c r="AZ68" s="1" t="str">
        <f t="shared" si="7"/>
        <v xml:space="preserve"> </v>
      </c>
      <c r="BB68" s="1" t="str">
        <f>IFERROR(VLOOKUP(BA68,dm_ts!$G$4:$H$9,2,0)," ")</f>
        <v xml:space="preserve"> </v>
      </c>
      <c r="BM68" s="1" t="str">
        <f>IFERROR(VLOOKUP(BL68,dm_ts!$B$3:$C$24,2,0)," ")</f>
        <v xml:space="preserve"> </v>
      </c>
      <c r="BQ68" s="1" t="str">
        <f t="shared" si="8"/>
        <v xml:space="preserve"> </v>
      </c>
      <c r="BS68" s="1" t="str">
        <f>IFERROR(VLOOKUP(BR68,dm_ts!$G$4:$H$9,2,0)," ")</f>
        <v xml:space="preserve"> </v>
      </c>
      <c r="CD68" s="1" t="str">
        <f>IFERROR(VLOOKUP(CC68,dm_ts!$B$3:$C$24,2,0)," ")</f>
        <v xml:space="preserve"> </v>
      </c>
      <c r="CH68" s="1" t="str">
        <f t="shared" si="9"/>
        <v xml:space="preserve"> </v>
      </c>
      <c r="CJ68" s="1" t="str">
        <f>IFERROR(VLOOKUP(CI68,dm_ts!$G$4:$H$9,2,0)," ")</f>
        <v xml:space="preserve"> </v>
      </c>
      <c r="EH68" s="1">
        <v>1500</v>
      </c>
      <c r="EI68" s="1">
        <v>1000</v>
      </c>
      <c r="EJ68" s="1">
        <v>1</v>
      </c>
      <c r="EK68" s="1">
        <v>2</v>
      </c>
    </row>
    <row r="69" spans="1:146" x14ac:dyDescent="0.2">
      <c r="A69" s="1">
        <v>889</v>
      </c>
      <c r="B69" s="1" t="str">
        <f>VLOOKUP(A69,'[1]Danh muc huyen'!B$8:C$18,2,0)</f>
        <v xml:space="preserve">Huyện Châu Phú </v>
      </c>
      <c r="C69" s="1">
        <v>30466</v>
      </c>
      <c r="D69" s="7">
        <v>65</v>
      </c>
      <c r="E69" s="8" t="str">
        <f>VLOOKUP(C69,[1]DanhMuc_31_03_2012!B$7:C$173,2,0)</f>
        <v>Xã Khánh Hòa</v>
      </c>
      <c r="F69" s="8">
        <v>13</v>
      </c>
      <c r="G69" s="8" t="str">
        <f t="shared" si="5"/>
        <v>3046613</v>
      </c>
      <c r="H69" s="8" t="str">
        <f>VLOOKUP(VALUE(G69),[1]Danhmuc_31_3_2012!E$6:G$894,3,0)</f>
        <v>Ấp Khánh Đức</v>
      </c>
      <c r="I69" s="8">
        <v>12</v>
      </c>
      <c r="J69" s="8" t="s">
        <v>230</v>
      </c>
      <c r="K69" s="8"/>
      <c r="L69" s="8" t="str">
        <f>IFERROR(VLOOKUP(K69,dm_ts!$B$3:$C$24,2,0)," ")</f>
        <v xml:space="preserve"> </v>
      </c>
      <c r="M69" s="8"/>
      <c r="N69" s="8"/>
      <c r="P69" s="1" t="s">
        <v>674</v>
      </c>
      <c r="R69" s="1" t="str">
        <f>IFERROR(VLOOKUP(Q69,dm_ts!$G$4:$H$9,2,0)," ")</f>
        <v xml:space="preserve"> </v>
      </c>
      <c r="AA69" s="1">
        <v>0</v>
      </c>
      <c r="AB69" s="1" t="str">
        <f>IFERROR(VLOOKUP(AA69,dm_ts!$G$12:$H$14,2,0)," ")</f>
        <v xml:space="preserve"> </v>
      </c>
      <c r="AD69" s="1" t="str">
        <f>IFERROR(VLOOKUP(AC69,dm_ts!$B$3:$C$24,2,0)," ")</f>
        <v xml:space="preserve"> </v>
      </c>
      <c r="AH69" s="1" t="str">
        <f t="shared" si="6"/>
        <v xml:space="preserve"> </v>
      </c>
      <c r="AI69" s="1" t="s">
        <v>674</v>
      </c>
      <c r="AJ69" s="1" t="str">
        <f>IFERROR(VLOOKUP(AI69,dm_ts!$G$4:$H$9,2,0)," ")</f>
        <v xml:space="preserve"> </v>
      </c>
      <c r="AS69" s="1">
        <v>0</v>
      </c>
      <c r="AT69" s="1" t="str">
        <f>IFERROR(VLOOKUP(AS69,dm_ts!$G$12:$H$14,2,0)," ")</f>
        <v xml:space="preserve"> </v>
      </c>
      <c r="AV69" s="1" t="str">
        <f>IFERROR(VLOOKUP(AU69,dm_ts!$B$3:$C$24,2,0)," ")</f>
        <v xml:space="preserve"> </v>
      </c>
      <c r="AY69" s="1" t="s">
        <v>674</v>
      </c>
      <c r="AZ69" s="1" t="str">
        <f t="shared" si="7"/>
        <v xml:space="preserve"> </v>
      </c>
      <c r="BB69" s="1" t="str">
        <f>IFERROR(VLOOKUP(BA69,dm_ts!$G$4:$H$9,2,0)," ")</f>
        <v xml:space="preserve"> </v>
      </c>
      <c r="BM69" s="1" t="str">
        <f>IFERROR(VLOOKUP(BL69,dm_ts!$B$3:$C$24,2,0)," ")</f>
        <v xml:space="preserve"> </v>
      </c>
      <c r="BQ69" s="1" t="str">
        <f t="shared" si="8"/>
        <v xml:space="preserve"> </v>
      </c>
      <c r="BS69" s="1" t="str">
        <f>IFERROR(VLOOKUP(BR69,dm_ts!$G$4:$H$9,2,0)," ")</f>
        <v xml:space="preserve"> </v>
      </c>
      <c r="CD69" s="1" t="str">
        <f>IFERROR(VLOOKUP(CC69,dm_ts!$B$3:$C$24,2,0)," ")</f>
        <v xml:space="preserve"> </v>
      </c>
      <c r="CH69" s="1" t="str">
        <f t="shared" si="9"/>
        <v xml:space="preserve"> </v>
      </c>
      <c r="CJ69" s="1" t="str">
        <f>IFERROR(VLOOKUP(CI69,dm_ts!$G$4:$H$9,2,0)," ")</f>
        <v xml:space="preserve"> </v>
      </c>
      <c r="EH69" s="1">
        <v>10000</v>
      </c>
      <c r="EI69" s="1">
        <v>7500</v>
      </c>
      <c r="EJ69" s="1">
        <v>3</v>
      </c>
      <c r="EK69" s="1">
        <v>2</v>
      </c>
    </row>
    <row r="70" spans="1:146" x14ac:dyDescent="0.2">
      <c r="A70" s="1">
        <v>889</v>
      </c>
      <c r="B70" s="1" t="str">
        <f>VLOOKUP(A70,'[1]Danh muc huyen'!B$8:C$18,2,0)</f>
        <v xml:space="preserve">Huyện Châu Phú </v>
      </c>
      <c r="C70" s="1">
        <v>30466</v>
      </c>
      <c r="D70" s="7">
        <v>66</v>
      </c>
      <c r="E70" s="8" t="str">
        <f>VLOOKUP(C70,[1]DanhMuc_31_03_2012!B$7:C$173,2,0)</f>
        <v>Xã Khánh Hòa</v>
      </c>
      <c r="F70" s="8">
        <v>13</v>
      </c>
      <c r="G70" s="8" t="str">
        <f t="shared" si="5"/>
        <v>3046613</v>
      </c>
      <c r="H70" s="8" t="str">
        <f>VLOOKUP(VALUE(G70),[1]Danhmuc_31_3_2012!E$6:G$894,3,0)</f>
        <v>Ấp Khánh Đức</v>
      </c>
      <c r="I70" s="8">
        <v>3</v>
      </c>
      <c r="J70" s="8" t="s">
        <v>119</v>
      </c>
      <c r="K70" s="8"/>
      <c r="L70" s="8" t="str">
        <f>IFERROR(VLOOKUP(K70,dm_ts!$B$3:$C$24,2,0)," ")</f>
        <v xml:space="preserve"> </v>
      </c>
      <c r="M70" s="8"/>
      <c r="N70" s="8"/>
      <c r="P70" s="1" t="s">
        <v>674</v>
      </c>
      <c r="R70" s="1" t="str">
        <f>IFERROR(VLOOKUP(Q70,dm_ts!$G$4:$H$9,2,0)," ")</f>
        <v xml:space="preserve"> </v>
      </c>
      <c r="AA70" s="1">
        <v>0</v>
      </c>
      <c r="AB70" s="1" t="str">
        <f>IFERROR(VLOOKUP(AA70,dm_ts!$G$12:$H$14,2,0)," ")</f>
        <v xml:space="preserve"> </v>
      </c>
      <c r="AD70" s="1" t="str">
        <f>IFERROR(VLOOKUP(AC70,dm_ts!$B$3:$C$24,2,0)," ")</f>
        <v xml:space="preserve"> </v>
      </c>
      <c r="AH70" s="1" t="str">
        <f t="shared" si="6"/>
        <v xml:space="preserve"> </v>
      </c>
      <c r="AI70" s="1" t="s">
        <v>674</v>
      </c>
      <c r="AJ70" s="1" t="str">
        <f>IFERROR(VLOOKUP(AI70,dm_ts!$G$4:$H$9,2,0)," ")</f>
        <v xml:space="preserve"> </v>
      </c>
      <c r="AS70" s="1">
        <v>0</v>
      </c>
      <c r="AT70" s="1" t="str">
        <f>IFERROR(VLOOKUP(AS70,dm_ts!$G$12:$H$14,2,0)," ")</f>
        <v xml:space="preserve"> </v>
      </c>
      <c r="AV70" s="1" t="str">
        <f>IFERROR(VLOOKUP(AU70,dm_ts!$B$3:$C$24,2,0)," ")</f>
        <v xml:space="preserve"> </v>
      </c>
      <c r="AY70" s="1" t="s">
        <v>674</v>
      </c>
      <c r="AZ70" s="1" t="str">
        <f t="shared" si="7"/>
        <v xml:space="preserve"> </v>
      </c>
      <c r="BB70" s="1" t="str">
        <f>IFERROR(VLOOKUP(BA70,dm_ts!$G$4:$H$9,2,0)," ")</f>
        <v xml:space="preserve"> </v>
      </c>
      <c r="BM70" s="1" t="str">
        <f>IFERROR(VLOOKUP(BL70,dm_ts!$B$3:$C$24,2,0)," ")</f>
        <v xml:space="preserve"> </v>
      </c>
      <c r="BQ70" s="1" t="str">
        <f t="shared" si="8"/>
        <v xml:space="preserve"> </v>
      </c>
      <c r="BS70" s="1" t="str">
        <f>IFERROR(VLOOKUP(BR70,dm_ts!$G$4:$H$9,2,0)," ")</f>
        <v xml:space="preserve"> </v>
      </c>
      <c r="CD70" s="1" t="str">
        <f>IFERROR(VLOOKUP(CC70,dm_ts!$B$3:$C$24,2,0)," ")</f>
        <v xml:space="preserve"> </v>
      </c>
      <c r="CH70" s="1" t="str">
        <f t="shared" si="9"/>
        <v xml:space="preserve"> </v>
      </c>
      <c r="CJ70" s="1" t="str">
        <f>IFERROR(VLOOKUP(CI70,dm_ts!$G$4:$H$9,2,0)," ")</f>
        <v xml:space="preserve"> </v>
      </c>
      <c r="CT70" s="1">
        <v>1</v>
      </c>
      <c r="CU70" s="1">
        <v>2</v>
      </c>
      <c r="CV70" s="1">
        <v>43118</v>
      </c>
      <c r="CW70" s="1">
        <v>43299</v>
      </c>
      <c r="CX70" s="1">
        <v>3000</v>
      </c>
      <c r="CY70" s="1">
        <v>30</v>
      </c>
      <c r="CZ70" s="1">
        <v>2000</v>
      </c>
      <c r="EH70" s="1">
        <v>6000</v>
      </c>
      <c r="EI70" s="1">
        <v>3000</v>
      </c>
      <c r="EJ70" s="1">
        <v>2</v>
      </c>
      <c r="EK70" s="1">
        <v>2</v>
      </c>
    </row>
    <row r="71" spans="1:146" x14ac:dyDescent="0.2">
      <c r="A71" s="1">
        <v>889</v>
      </c>
      <c r="B71" s="1" t="str">
        <f>VLOOKUP(A71,'[1]Danh muc huyen'!B$8:C$18,2,0)</f>
        <v xml:space="preserve">Huyện Châu Phú </v>
      </c>
      <c r="C71" s="1">
        <v>30466</v>
      </c>
      <c r="D71" s="7">
        <v>67</v>
      </c>
      <c r="E71" s="8" t="str">
        <f>VLOOKUP(C71,[1]DanhMuc_31_03_2012!B$7:C$173,2,0)</f>
        <v>Xã Khánh Hòa</v>
      </c>
      <c r="F71" s="8">
        <v>13</v>
      </c>
      <c r="G71" s="8" t="str">
        <f t="shared" si="5"/>
        <v>3046613</v>
      </c>
      <c r="H71" s="8" t="str">
        <f>VLOOKUP(VALUE(G71),[1]Danhmuc_31_3_2012!E$6:G$894,3,0)</f>
        <v>Ấp Khánh Đức</v>
      </c>
      <c r="I71" s="8">
        <v>6</v>
      </c>
      <c r="J71" s="8" t="s">
        <v>224</v>
      </c>
      <c r="K71" s="8"/>
      <c r="L71" s="8" t="str">
        <f>IFERROR(VLOOKUP(K71,dm_ts!$B$3:$C$24,2,0)," ")</f>
        <v xml:space="preserve"> </v>
      </c>
      <c r="M71" s="8"/>
      <c r="N71" s="8"/>
      <c r="P71" s="1" t="s">
        <v>674</v>
      </c>
      <c r="R71" s="1" t="str">
        <f>IFERROR(VLOOKUP(Q71,dm_ts!$G$4:$H$9,2,0)," ")</f>
        <v xml:space="preserve"> </v>
      </c>
      <c r="AA71" s="1">
        <v>0</v>
      </c>
      <c r="AB71" s="1" t="str">
        <f>IFERROR(VLOOKUP(AA71,dm_ts!$G$12:$H$14,2,0)," ")</f>
        <v xml:space="preserve"> </v>
      </c>
      <c r="AD71" s="1" t="str">
        <f>IFERROR(VLOOKUP(AC71,dm_ts!$B$3:$C$24,2,0)," ")</f>
        <v xml:space="preserve"> </v>
      </c>
      <c r="AH71" s="1" t="str">
        <f t="shared" si="6"/>
        <v xml:space="preserve"> </v>
      </c>
      <c r="AI71" s="1" t="s">
        <v>674</v>
      </c>
      <c r="AJ71" s="1" t="str">
        <f>IFERROR(VLOOKUP(AI71,dm_ts!$G$4:$H$9,2,0)," ")</f>
        <v xml:space="preserve"> </v>
      </c>
      <c r="AS71" s="1">
        <v>0</v>
      </c>
      <c r="AT71" s="1" t="str">
        <f>IFERROR(VLOOKUP(AS71,dm_ts!$G$12:$H$14,2,0)," ")</f>
        <v xml:space="preserve"> </v>
      </c>
      <c r="AV71" s="1" t="str">
        <f>IFERROR(VLOOKUP(AU71,dm_ts!$B$3:$C$24,2,0)," ")</f>
        <v xml:space="preserve"> </v>
      </c>
      <c r="AY71" s="1" t="s">
        <v>674</v>
      </c>
      <c r="AZ71" s="1" t="str">
        <f t="shared" si="7"/>
        <v xml:space="preserve"> </v>
      </c>
      <c r="BB71" s="1" t="str">
        <f>IFERROR(VLOOKUP(BA71,dm_ts!$G$4:$H$9,2,0)," ")</f>
        <v xml:space="preserve"> </v>
      </c>
      <c r="BM71" s="1" t="str">
        <f>IFERROR(VLOOKUP(BL71,dm_ts!$B$3:$C$24,2,0)," ")</f>
        <v xml:space="preserve"> </v>
      </c>
      <c r="BQ71" s="1" t="str">
        <f t="shared" si="8"/>
        <v xml:space="preserve"> </v>
      </c>
      <c r="BS71" s="1" t="str">
        <f>IFERROR(VLOOKUP(BR71,dm_ts!$G$4:$H$9,2,0)," ")</f>
        <v xml:space="preserve"> </v>
      </c>
      <c r="CD71" s="1" t="str">
        <f>IFERROR(VLOOKUP(CC71,dm_ts!$B$3:$C$24,2,0)," ")</f>
        <v xml:space="preserve"> </v>
      </c>
      <c r="CH71" s="1" t="str">
        <f t="shared" si="9"/>
        <v xml:space="preserve"> </v>
      </c>
      <c r="CJ71" s="1" t="str">
        <f>IFERROR(VLOOKUP(CI71,dm_ts!$G$4:$H$9,2,0)," ")</f>
        <v xml:space="preserve"> </v>
      </c>
      <c r="CT71" s="1">
        <v>1</v>
      </c>
      <c r="CU71" s="1">
        <v>2</v>
      </c>
      <c r="CV71" s="1">
        <v>43149</v>
      </c>
      <c r="CW71" s="1">
        <v>43361</v>
      </c>
      <c r="CX71" s="1">
        <v>1500</v>
      </c>
      <c r="CY71" s="1">
        <v>20</v>
      </c>
      <c r="CZ71" s="1">
        <v>500</v>
      </c>
      <c r="EH71" s="1">
        <v>4000</v>
      </c>
      <c r="EI71" s="1">
        <v>3000</v>
      </c>
      <c r="EJ71" s="1">
        <v>2</v>
      </c>
      <c r="EK71" s="1">
        <v>2</v>
      </c>
    </row>
    <row r="72" spans="1:146" x14ac:dyDescent="0.2">
      <c r="A72" s="1">
        <v>889</v>
      </c>
      <c r="B72" s="1" t="str">
        <f>VLOOKUP(A72,'[1]Danh muc huyen'!B$8:C$18,2,0)</f>
        <v xml:space="preserve">Huyện Châu Phú </v>
      </c>
      <c r="C72" s="1">
        <v>30466</v>
      </c>
      <c r="D72" s="7">
        <v>68</v>
      </c>
      <c r="E72" s="8" t="str">
        <f>VLOOKUP(C72,[1]DanhMuc_31_03_2012!B$7:C$173,2,0)</f>
        <v>Xã Khánh Hòa</v>
      </c>
      <c r="F72" s="8">
        <v>13</v>
      </c>
      <c r="G72" s="8" t="str">
        <f t="shared" si="5"/>
        <v>3046613</v>
      </c>
      <c r="H72" s="8" t="str">
        <f>VLOOKUP(VALUE(G72),[1]Danhmuc_31_3_2012!E$6:G$894,3,0)</f>
        <v>Ấp Khánh Đức</v>
      </c>
      <c r="I72" s="8">
        <v>9</v>
      </c>
      <c r="J72" s="8" t="s">
        <v>227</v>
      </c>
      <c r="K72" s="8"/>
      <c r="L72" s="8" t="str">
        <f>IFERROR(VLOOKUP(K72,dm_ts!$B$3:$C$24,2,0)," ")</f>
        <v xml:space="preserve"> </v>
      </c>
      <c r="M72" s="8"/>
      <c r="N72" s="8"/>
      <c r="P72" s="1" t="s">
        <v>674</v>
      </c>
      <c r="R72" s="1" t="str">
        <f>IFERROR(VLOOKUP(Q72,dm_ts!$G$4:$H$9,2,0)," ")</f>
        <v xml:space="preserve"> </v>
      </c>
      <c r="AA72" s="1">
        <v>0</v>
      </c>
      <c r="AB72" s="1" t="str">
        <f>IFERROR(VLOOKUP(AA72,dm_ts!$G$12:$H$14,2,0)," ")</f>
        <v xml:space="preserve"> </v>
      </c>
      <c r="AD72" s="1" t="str">
        <f>IFERROR(VLOOKUP(AC72,dm_ts!$B$3:$C$24,2,0)," ")</f>
        <v xml:space="preserve"> </v>
      </c>
      <c r="AH72" s="1" t="str">
        <f t="shared" si="6"/>
        <v xml:space="preserve"> </v>
      </c>
      <c r="AI72" s="1" t="s">
        <v>674</v>
      </c>
      <c r="AJ72" s="1" t="str">
        <f>IFERROR(VLOOKUP(AI72,dm_ts!$G$4:$H$9,2,0)," ")</f>
        <v xml:space="preserve"> </v>
      </c>
      <c r="AS72" s="1">
        <v>0</v>
      </c>
      <c r="AT72" s="1" t="str">
        <f>IFERROR(VLOOKUP(AS72,dm_ts!$G$12:$H$14,2,0)," ")</f>
        <v xml:space="preserve"> </v>
      </c>
      <c r="AV72" s="1" t="str">
        <f>IFERROR(VLOOKUP(AU72,dm_ts!$B$3:$C$24,2,0)," ")</f>
        <v xml:space="preserve"> </v>
      </c>
      <c r="AY72" s="1" t="s">
        <v>674</v>
      </c>
      <c r="AZ72" s="1" t="str">
        <f t="shared" si="7"/>
        <v xml:space="preserve"> </v>
      </c>
      <c r="BB72" s="1" t="str">
        <f>IFERROR(VLOOKUP(BA72,dm_ts!$G$4:$H$9,2,0)," ")</f>
        <v xml:space="preserve"> </v>
      </c>
      <c r="BM72" s="1" t="str">
        <f>IFERROR(VLOOKUP(BL72,dm_ts!$B$3:$C$24,2,0)," ")</f>
        <v xml:space="preserve"> </v>
      </c>
      <c r="BQ72" s="1" t="str">
        <f t="shared" si="8"/>
        <v xml:space="preserve"> </v>
      </c>
      <c r="BS72" s="1" t="str">
        <f>IFERROR(VLOOKUP(BR72,dm_ts!$G$4:$H$9,2,0)," ")</f>
        <v xml:space="preserve"> </v>
      </c>
      <c r="CD72" s="1" t="str">
        <f>IFERROR(VLOOKUP(CC72,dm_ts!$B$3:$C$24,2,0)," ")</f>
        <v xml:space="preserve"> </v>
      </c>
      <c r="CH72" s="1" t="str">
        <f t="shared" si="9"/>
        <v xml:space="preserve"> </v>
      </c>
      <c r="CJ72" s="1" t="str">
        <f>IFERROR(VLOOKUP(CI72,dm_ts!$G$4:$H$9,2,0)," ")</f>
        <v xml:space="preserve"> </v>
      </c>
      <c r="EH72" s="1">
        <v>4500</v>
      </c>
      <c r="EI72" s="1">
        <v>3000</v>
      </c>
      <c r="EJ72" s="1">
        <v>3</v>
      </c>
      <c r="EK72" s="1">
        <v>2</v>
      </c>
    </row>
    <row r="73" spans="1:146" x14ac:dyDescent="0.2">
      <c r="A73" s="1">
        <v>889</v>
      </c>
      <c r="B73" s="1" t="str">
        <f>VLOOKUP(A73,'[1]Danh muc huyen'!B$8:C$18,2,0)</f>
        <v xml:space="preserve">Huyện Châu Phú </v>
      </c>
      <c r="C73" s="1">
        <v>30466</v>
      </c>
      <c r="D73" s="7">
        <v>69</v>
      </c>
      <c r="E73" s="8" t="str">
        <f>VLOOKUP(C73,[1]DanhMuc_31_03_2012!B$7:C$173,2,0)</f>
        <v>Xã Khánh Hòa</v>
      </c>
      <c r="F73" s="8">
        <v>13</v>
      </c>
      <c r="G73" s="8" t="str">
        <f t="shared" si="5"/>
        <v>3046613</v>
      </c>
      <c r="H73" s="8" t="str">
        <f>VLOOKUP(VALUE(G73),[1]Danhmuc_31_3_2012!E$6:G$894,3,0)</f>
        <v>Ấp Khánh Đức</v>
      </c>
      <c r="I73" s="8">
        <v>11</v>
      </c>
      <c r="J73" s="8" t="s">
        <v>229</v>
      </c>
      <c r="K73" s="8">
        <v>1</v>
      </c>
      <c r="L73" s="8" t="str">
        <f>IFERROR(VLOOKUP(K73,dm_ts!$B$3:$C$24,2,0)," ")</f>
        <v>Cá tra</v>
      </c>
      <c r="M73" s="8">
        <v>1500</v>
      </c>
      <c r="N73" s="8">
        <v>1000</v>
      </c>
      <c r="O73" s="1">
        <v>2</v>
      </c>
      <c r="P73" s="1" t="s">
        <v>673</v>
      </c>
      <c r="Q73" s="1">
        <v>0</v>
      </c>
      <c r="R73" s="1" t="str">
        <f>IFERROR(VLOOKUP(Q73,dm_ts!$G$4:$H$9,2,0)," ")</f>
        <v xml:space="preserve"> </v>
      </c>
      <c r="U73" s="1">
        <v>0.01</v>
      </c>
      <c r="V73" s="1">
        <v>25</v>
      </c>
      <c r="W73" s="1">
        <v>800</v>
      </c>
      <c r="X73" s="1">
        <v>43149</v>
      </c>
      <c r="Y73" s="1">
        <v>43452</v>
      </c>
      <c r="Z73" s="1">
        <v>9</v>
      </c>
      <c r="AA73" s="1">
        <v>2</v>
      </c>
      <c r="AB73" s="1" t="str">
        <f>IFERROR(VLOOKUP(AA73,dm_ts!$G$12:$H$14,2,0)," ")</f>
        <v>Tiêu thụ nội địa</v>
      </c>
      <c r="AD73" s="1" t="str">
        <f>IFERROR(VLOOKUP(AC73,dm_ts!$B$3:$C$24,2,0)," ")</f>
        <v xml:space="preserve"> </v>
      </c>
      <c r="AH73" s="1" t="str">
        <f t="shared" si="6"/>
        <v xml:space="preserve"> </v>
      </c>
      <c r="AI73" s="1" t="s">
        <v>674</v>
      </c>
      <c r="AJ73" s="1" t="str">
        <f>IFERROR(VLOOKUP(AI73,dm_ts!$G$4:$H$9,2,0)," ")</f>
        <v xml:space="preserve"> </v>
      </c>
      <c r="AS73" s="1">
        <v>0</v>
      </c>
      <c r="AT73" s="1" t="str">
        <f>IFERROR(VLOOKUP(AS73,dm_ts!$G$12:$H$14,2,0)," ")</f>
        <v xml:space="preserve"> </v>
      </c>
      <c r="AV73" s="1" t="str">
        <f>IFERROR(VLOOKUP(AU73,dm_ts!$B$3:$C$24,2,0)," ")</f>
        <v xml:space="preserve"> </v>
      </c>
      <c r="AY73" s="1" t="s">
        <v>674</v>
      </c>
      <c r="AZ73" s="1" t="str">
        <f t="shared" si="7"/>
        <v xml:space="preserve"> </v>
      </c>
      <c r="BB73" s="1" t="str">
        <f>IFERROR(VLOOKUP(BA73,dm_ts!$G$4:$H$9,2,0)," ")</f>
        <v xml:space="preserve"> </v>
      </c>
      <c r="BM73" s="1" t="str">
        <f>IFERROR(VLOOKUP(BL73,dm_ts!$B$3:$C$24,2,0)," ")</f>
        <v xml:space="preserve"> </v>
      </c>
      <c r="BQ73" s="1" t="str">
        <f t="shared" si="8"/>
        <v xml:space="preserve"> </v>
      </c>
      <c r="BS73" s="1" t="str">
        <f>IFERROR(VLOOKUP(BR73,dm_ts!$G$4:$H$9,2,0)," ")</f>
        <v xml:space="preserve"> </v>
      </c>
      <c r="CD73" s="1" t="str">
        <f>IFERROR(VLOOKUP(CC73,dm_ts!$B$3:$C$24,2,0)," ")</f>
        <v xml:space="preserve"> </v>
      </c>
      <c r="CH73" s="1" t="str">
        <f t="shared" si="9"/>
        <v xml:space="preserve"> </v>
      </c>
      <c r="CJ73" s="1" t="str">
        <f>IFERROR(VLOOKUP(CI73,dm_ts!$G$4:$H$9,2,0)," ")</f>
        <v xml:space="preserve"> </v>
      </c>
      <c r="EH73" s="1">
        <v>1500</v>
      </c>
      <c r="EI73" s="1">
        <v>1000</v>
      </c>
      <c r="EJ73" s="1">
        <v>1</v>
      </c>
      <c r="EK73" s="1">
        <v>2</v>
      </c>
    </row>
    <row r="74" spans="1:146" x14ac:dyDescent="0.2">
      <c r="A74" s="1">
        <v>889</v>
      </c>
      <c r="B74" s="1" t="str">
        <f>VLOOKUP(A74,'[1]Danh muc huyen'!B$8:C$18,2,0)</f>
        <v xml:space="preserve">Huyện Châu Phú </v>
      </c>
      <c r="C74" s="1">
        <v>30466</v>
      </c>
      <c r="D74" s="7">
        <v>70</v>
      </c>
      <c r="E74" s="8" t="str">
        <f>VLOOKUP(C74,[1]DanhMuc_31_03_2012!B$7:C$173,2,0)</f>
        <v>Xã Khánh Hòa</v>
      </c>
      <c r="F74" s="8">
        <v>15</v>
      </c>
      <c r="G74" s="8" t="str">
        <f t="shared" si="5"/>
        <v>3046615</v>
      </c>
      <c r="H74" s="8" t="str">
        <f>VLOOKUP(VALUE(G74),[1]Danhmuc_31_3_2012!E$6:G$894,3,0)</f>
        <v>Ấp Khánh Lợi</v>
      </c>
      <c r="I74" s="8">
        <v>24</v>
      </c>
      <c r="J74" s="8" t="s">
        <v>248</v>
      </c>
      <c r="K74" s="8">
        <v>3</v>
      </c>
      <c r="L74" s="8" t="str">
        <f>IFERROR(VLOOKUP(K74,dm_ts!$B$3:$C$24,2,0)," ")</f>
        <v>Cá lóc</v>
      </c>
      <c r="M74" s="8">
        <v>1500</v>
      </c>
      <c r="N74" s="8">
        <v>1000</v>
      </c>
      <c r="O74" s="1">
        <v>1</v>
      </c>
      <c r="P74" s="1" t="s">
        <v>675</v>
      </c>
      <c r="Q74" s="1">
        <v>0</v>
      </c>
      <c r="R74" s="1" t="str">
        <f>IFERROR(VLOOKUP(Q74,dm_ts!$G$4:$H$9,2,0)," ")</f>
        <v xml:space="preserve"> </v>
      </c>
      <c r="U74" s="1">
        <v>0.2</v>
      </c>
      <c r="V74" s="1">
        <v>50</v>
      </c>
      <c r="W74" s="1">
        <v>50</v>
      </c>
      <c r="X74" s="1">
        <v>43361</v>
      </c>
      <c r="Y74" s="1">
        <v>43178</v>
      </c>
      <c r="Z74" s="1">
        <v>30</v>
      </c>
      <c r="AA74" s="1">
        <v>2</v>
      </c>
      <c r="AB74" s="1" t="str">
        <f>IFERROR(VLOOKUP(AA74,dm_ts!$G$12:$H$14,2,0)," ")</f>
        <v>Tiêu thụ nội địa</v>
      </c>
      <c r="AD74" s="1" t="str">
        <f>IFERROR(VLOOKUP(AC74,dm_ts!$B$3:$C$24,2,0)," ")</f>
        <v xml:space="preserve"> </v>
      </c>
      <c r="AH74" s="1" t="str">
        <f t="shared" si="6"/>
        <v xml:space="preserve"> </v>
      </c>
      <c r="AI74" s="1" t="s">
        <v>674</v>
      </c>
      <c r="AJ74" s="1" t="str">
        <f>IFERROR(VLOOKUP(AI74,dm_ts!$G$4:$H$9,2,0)," ")</f>
        <v xml:space="preserve"> </v>
      </c>
      <c r="AS74" s="1">
        <v>0</v>
      </c>
      <c r="AT74" s="1" t="str">
        <f>IFERROR(VLOOKUP(AS74,dm_ts!$G$12:$H$14,2,0)," ")</f>
        <v xml:space="preserve"> </v>
      </c>
      <c r="AV74" s="1" t="str">
        <f>IFERROR(VLOOKUP(AU74,dm_ts!$B$3:$C$24,2,0)," ")</f>
        <v xml:space="preserve"> </v>
      </c>
      <c r="AY74" s="1" t="s">
        <v>674</v>
      </c>
      <c r="AZ74" s="1" t="str">
        <f t="shared" si="7"/>
        <v xml:space="preserve"> </v>
      </c>
      <c r="BB74" s="1" t="str">
        <f>IFERROR(VLOOKUP(BA74,dm_ts!$G$4:$H$9,2,0)," ")</f>
        <v xml:space="preserve"> </v>
      </c>
      <c r="BM74" s="1" t="str">
        <f>IFERROR(VLOOKUP(BL74,dm_ts!$B$3:$C$24,2,0)," ")</f>
        <v xml:space="preserve"> </v>
      </c>
      <c r="BQ74" s="1" t="str">
        <f t="shared" si="8"/>
        <v xml:space="preserve"> </v>
      </c>
      <c r="BS74" s="1" t="str">
        <f>IFERROR(VLOOKUP(BR74,dm_ts!$G$4:$H$9,2,0)," ")</f>
        <v xml:space="preserve"> </v>
      </c>
      <c r="CD74" s="1" t="str">
        <f>IFERROR(VLOOKUP(CC74,dm_ts!$B$3:$C$24,2,0)," ")</f>
        <v xml:space="preserve"> </v>
      </c>
      <c r="CH74" s="1" t="str">
        <f t="shared" si="9"/>
        <v xml:space="preserve"> </v>
      </c>
      <c r="CJ74" s="1" t="str">
        <f>IFERROR(VLOOKUP(CI74,dm_ts!$G$4:$H$9,2,0)," ")</f>
        <v xml:space="preserve"> </v>
      </c>
      <c r="CT74" s="1">
        <v>3</v>
      </c>
      <c r="CU74" s="1">
        <v>1</v>
      </c>
      <c r="CV74" s="1">
        <v>43149</v>
      </c>
      <c r="CW74" s="1">
        <v>43361</v>
      </c>
      <c r="CX74" s="1">
        <v>1000</v>
      </c>
      <c r="CY74" s="1">
        <v>23</v>
      </c>
      <c r="CZ74" s="1">
        <v>350</v>
      </c>
    </row>
    <row r="75" spans="1:146" x14ac:dyDescent="0.2">
      <c r="A75" s="1">
        <v>889</v>
      </c>
      <c r="B75" s="1" t="str">
        <f>VLOOKUP(A75,'[1]Danh muc huyen'!B$8:C$18,2,0)</f>
        <v xml:space="preserve">Huyện Châu Phú </v>
      </c>
      <c r="C75" s="1">
        <v>30466</v>
      </c>
      <c r="D75" s="7">
        <v>71</v>
      </c>
      <c r="E75" s="8" t="str">
        <f>VLOOKUP(C75,[1]DanhMuc_31_03_2012!B$7:C$173,2,0)</f>
        <v>Xã Khánh Hòa</v>
      </c>
      <c r="F75" s="8">
        <v>15</v>
      </c>
      <c r="G75" s="8" t="str">
        <f t="shared" si="5"/>
        <v>3046615</v>
      </c>
      <c r="H75" s="8" t="str">
        <f>VLOOKUP(VALUE(G75),[1]Danhmuc_31_3_2012!E$6:G$894,3,0)</f>
        <v>Ấp Khánh Lợi</v>
      </c>
      <c r="I75" s="8">
        <v>19</v>
      </c>
      <c r="J75" s="8" t="s">
        <v>245</v>
      </c>
      <c r="K75" s="8">
        <v>15</v>
      </c>
      <c r="L75" s="8" t="str">
        <f>IFERROR(VLOOKUP(K75,dm_ts!$B$3:$C$24,2,0)," ")</f>
        <v>Cá khác</v>
      </c>
      <c r="M75" s="8">
        <v>5000</v>
      </c>
      <c r="N75" s="8">
        <v>4000</v>
      </c>
      <c r="O75" s="1">
        <v>2</v>
      </c>
      <c r="P75" s="1" t="s">
        <v>673</v>
      </c>
      <c r="Q75" s="1">
        <v>0</v>
      </c>
      <c r="R75" s="1" t="str">
        <f>IFERROR(VLOOKUP(Q75,dm_ts!$G$4:$H$9,2,0)," ")</f>
        <v xml:space="preserve"> </v>
      </c>
      <c r="U75" s="1">
        <v>0.1</v>
      </c>
      <c r="V75" s="1">
        <v>300</v>
      </c>
      <c r="W75" s="1">
        <v>300</v>
      </c>
      <c r="X75" s="1">
        <v>43238</v>
      </c>
      <c r="Y75" s="1">
        <v>43119</v>
      </c>
      <c r="Z75" s="1">
        <v>10</v>
      </c>
      <c r="AA75" s="1">
        <v>3</v>
      </c>
      <c r="AB75" s="1" t="str">
        <f>IFERROR(VLOOKUP(AA75,dm_ts!$G$12:$H$14,2,0)," ")</f>
        <v xml:space="preserve">Không xác định </v>
      </c>
      <c r="AD75" s="1" t="str">
        <f>IFERROR(VLOOKUP(AC75,dm_ts!$B$3:$C$24,2,0)," ")</f>
        <v xml:space="preserve"> </v>
      </c>
      <c r="AH75" s="1" t="str">
        <f t="shared" si="6"/>
        <v xml:space="preserve"> </v>
      </c>
      <c r="AI75" s="1" t="s">
        <v>674</v>
      </c>
      <c r="AJ75" s="1" t="str">
        <f>IFERROR(VLOOKUP(AI75,dm_ts!$G$4:$H$9,2,0)," ")</f>
        <v xml:space="preserve"> </v>
      </c>
      <c r="AS75" s="1">
        <v>0</v>
      </c>
      <c r="AT75" s="1" t="str">
        <f>IFERROR(VLOOKUP(AS75,dm_ts!$G$12:$H$14,2,0)," ")</f>
        <v xml:space="preserve"> </v>
      </c>
      <c r="AV75" s="1" t="str">
        <f>IFERROR(VLOOKUP(AU75,dm_ts!$B$3:$C$24,2,0)," ")</f>
        <v xml:space="preserve"> </v>
      </c>
      <c r="AY75" s="1" t="s">
        <v>674</v>
      </c>
      <c r="AZ75" s="1" t="str">
        <f t="shared" si="7"/>
        <v xml:space="preserve"> </v>
      </c>
      <c r="BB75" s="1" t="str">
        <f>IFERROR(VLOOKUP(BA75,dm_ts!$G$4:$H$9,2,0)," ")</f>
        <v xml:space="preserve"> </v>
      </c>
      <c r="BM75" s="1" t="str">
        <f>IFERROR(VLOOKUP(BL75,dm_ts!$B$3:$C$24,2,0)," ")</f>
        <v xml:space="preserve"> </v>
      </c>
      <c r="BQ75" s="1" t="str">
        <f t="shared" si="8"/>
        <v xml:space="preserve"> </v>
      </c>
      <c r="BS75" s="1" t="str">
        <f>IFERROR(VLOOKUP(BR75,dm_ts!$G$4:$H$9,2,0)," ")</f>
        <v xml:space="preserve"> </v>
      </c>
      <c r="CD75" s="1" t="str">
        <f>IFERROR(VLOOKUP(CC75,dm_ts!$B$3:$C$24,2,0)," ")</f>
        <v xml:space="preserve"> </v>
      </c>
      <c r="CH75" s="1" t="str">
        <f t="shared" si="9"/>
        <v xml:space="preserve"> </v>
      </c>
      <c r="CJ75" s="1" t="str">
        <f>IFERROR(VLOOKUP(CI75,dm_ts!$G$4:$H$9,2,0)," ")</f>
        <v xml:space="preserve"> </v>
      </c>
    </row>
    <row r="76" spans="1:146" x14ac:dyDescent="0.2">
      <c r="A76" s="1">
        <v>889</v>
      </c>
      <c r="B76" s="1" t="str">
        <f>VLOOKUP(A76,'[1]Danh muc huyen'!B$8:C$18,2,0)</f>
        <v xml:space="preserve">Huyện Châu Phú </v>
      </c>
      <c r="C76" s="1">
        <v>30466</v>
      </c>
      <c r="D76" s="7">
        <v>72</v>
      </c>
      <c r="E76" s="8" t="str">
        <f>VLOOKUP(C76,[1]DanhMuc_31_03_2012!B$7:C$173,2,0)</f>
        <v>Xã Khánh Hòa</v>
      </c>
      <c r="F76" s="8">
        <v>15</v>
      </c>
      <c r="G76" s="8" t="str">
        <f t="shared" si="5"/>
        <v>3046615</v>
      </c>
      <c r="H76" s="8" t="str">
        <f>VLOOKUP(VALUE(G76),[1]Danhmuc_31_3_2012!E$6:G$894,3,0)</f>
        <v>Ấp Khánh Lợi</v>
      </c>
      <c r="I76" s="8">
        <v>7</v>
      </c>
      <c r="J76" s="8" t="s">
        <v>235</v>
      </c>
      <c r="K76" s="8">
        <v>1</v>
      </c>
      <c r="L76" s="8" t="str">
        <f>IFERROR(VLOOKUP(K76,dm_ts!$B$3:$C$24,2,0)," ")</f>
        <v>Cá tra</v>
      </c>
      <c r="M76" s="8">
        <v>1200</v>
      </c>
      <c r="N76" s="8">
        <v>800</v>
      </c>
      <c r="O76" s="1">
        <v>1</v>
      </c>
      <c r="P76" s="1" t="s">
        <v>675</v>
      </c>
      <c r="Q76" s="1">
        <v>0</v>
      </c>
      <c r="R76" s="1" t="str">
        <f>IFERROR(VLOOKUP(Q76,dm_ts!$G$4:$H$9,2,0)," ")</f>
        <v xml:space="preserve"> </v>
      </c>
      <c r="U76" s="1">
        <v>0.04</v>
      </c>
      <c r="V76" s="1">
        <v>50</v>
      </c>
      <c r="W76" s="1">
        <v>250</v>
      </c>
      <c r="X76" s="1">
        <v>43361</v>
      </c>
      <c r="Y76" s="1">
        <v>43150</v>
      </c>
      <c r="Z76" s="1">
        <v>30</v>
      </c>
      <c r="AA76" s="1">
        <v>2</v>
      </c>
      <c r="AB76" s="1" t="str">
        <f>IFERROR(VLOOKUP(AA76,dm_ts!$G$12:$H$14,2,0)," ")</f>
        <v>Tiêu thụ nội địa</v>
      </c>
      <c r="AD76" s="1" t="str">
        <f>IFERROR(VLOOKUP(AC76,dm_ts!$B$3:$C$24,2,0)," ")</f>
        <v xml:space="preserve"> </v>
      </c>
      <c r="AH76" s="1" t="str">
        <f t="shared" si="6"/>
        <v xml:space="preserve"> </v>
      </c>
      <c r="AI76" s="1" t="s">
        <v>674</v>
      </c>
      <c r="AJ76" s="1" t="str">
        <f>IFERROR(VLOOKUP(AI76,dm_ts!$G$4:$H$9,2,0)," ")</f>
        <v xml:space="preserve"> </v>
      </c>
      <c r="AS76" s="1">
        <v>0</v>
      </c>
      <c r="AT76" s="1" t="str">
        <f>IFERROR(VLOOKUP(AS76,dm_ts!$G$12:$H$14,2,0)," ")</f>
        <v xml:space="preserve"> </v>
      </c>
      <c r="AV76" s="1" t="str">
        <f>IFERROR(VLOOKUP(AU76,dm_ts!$B$3:$C$24,2,0)," ")</f>
        <v xml:space="preserve"> </v>
      </c>
      <c r="AY76" s="1" t="s">
        <v>674</v>
      </c>
      <c r="AZ76" s="1" t="str">
        <f t="shared" si="7"/>
        <v xml:space="preserve"> </v>
      </c>
      <c r="BB76" s="1" t="str">
        <f>IFERROR(VLOOKUP(BA76,dm_ts!$G$4:$H$9,2,0)," ")</f>
        <v xml:space="preserve"> </v>
      </c>
      <c r="BM76" s="1" t="str">
        <f>IFERROR(VLOOKUP(BL76,dm_ts!$B$3:$C$24,2,0)," ")</f>
        <v xml:space="preserve"> </v>
      </c>
      <c r="BQ76" s="1" t="str">
        <f t="shared" si="8"/>
        <v xml:space="preserve"> </v>
      </c>
      <c r="BS76" s="1" t="str">
        <f>IFERROR(VLOOKUP(BR76,dm_ts!$G$4:$H$9,2,0)," ")</f>
        <v xml:space="preserve"> </v>
      </c>
      <c r="CD76" s="1" t="str">
        <f>IFERROR(VLOOKUP(CC76,dm_ts!$B$3:$C$24,2,0)," ")</f>
        <v xml:space="preserve"> </v>
      </c>
      <c r="CH76" s="1" t="str">
        <f t="shared" si="9"/>
        <v xml:space="preserve"> </v>
      </c>
      <c r="CJ76" s="1" t="str">
        <f>IFERROR(VLOOKUP(CI76,dm_ts!$G$4:$H$9,2,0)," ")</f>
        <v xml:space="preserve"> </v>
      </c>
      <c r="CT76" s="1">
        <v>1</v>
      </c>
      <c r="CU76" s="1">
        <v>1</v>
      </c>
      <c r="CV76" s="1">
        <v>43149</v>
      </c>
      <c r="CW76" s="1">
        <v>43330</v>
      </c>
      <c r="CX76" s="1">
        <v>3000</v>
      </c>
      <c r="CY76" s="1">
        <v>92</v>
      </c>
      <c r="CZ76" s="1">
        <v>1800</v>
      </c>
      <c r="DB76" s="1">
        <v>1</v>
      </c>
      <c r="DC76" s="1">
        <v>1</v>
      </c>
      <c r="DD76" s="1">
        <v>43118</v>
      </c>
      <c r="DE76" s="1">
        <v>43299</v>
      </c>
      <c r="DF76" s="1">
        <v>2000</v>
      </c>
      <c r="DG76" s="1">
        <v>87</v>
      </c>
      <c r="DH76" s="1">
        <v>2200</v>
      </c>
      <c r="EH76" s="1">
        <v>7200</v>
      </c>
      <c r="EI76" s="1">
        <v>5800</v>
      </c>
      <c r="EJ76" s="1">
        <v>3</v>
      </c>
      <c r="EK76" s="1">
        <v>2</v>
      </c>
      <c r="EP76" s="1">
        <v>6000</v>
      </c>
    </row>
    <row r="77" spans="1:146" x14ac:dyDescent="0.2">
      <c r="A77" s="1">
        <v>889</v>
      </c>
      <c r="B77" s="1" t="str">
        <f>VLOOKUP(A77,'[1]Danh muc huyen'!B$8:C$18,2,0)</f>
        <v xml:space="preserve">Huyện Châu Phú </v>
      </c>
      <c r="C77" s="1">
        <v>30466</v>
      </c>
      <c r="D77" s="7">
        <v>73</v>
      </c>
      <c r="E77" s="8" t="str">
        <f>VLOOKUP(C77,[1]DanhMuc_31_03_2012!B$7:C$173,2,0)</f>
        <v>Xã Khánh Hòa</v>
      </c>
      <c r="F77" s="8">
        <v>15</v>
      </c>
      <c r="G77" s="8" t="str">
        <f t="shared" si="5"/>
        <v>3046615</v>
      </c>
      <c r="H77" s="8" t="str">
        <f>VLOOKUP(VALUE(G77),[1]Danhmuc_31_3_2012!E$6:G$894,3,0)</f>
        <v>Ấp Khánh Lợi</v>
      </c>
      <c r="I77" s="8">
        <v>27</v>
      </c>
      <c r="J77" s="8" t="s">
        <v>251</v>
      </c>
      <c r="K77" s="8">
        <v>3</v>
      </c>
      <c r="L77" s="8" t="str">
        <f>IFERROR(VLOOKUP(K77,dm_ts!$B$3:$C$24,2,0)," ")</f>
        <v>Cá lóc</v>
      </c>
      <c r="M77" s="8">
        <v>5000</v>
      </c>
      <c r="N77" s="8">
        <v>3500</v>
      </c>
      <c r="O77" s="1">
        <v>1</v>
      </c>
      <c r="P77" s="1" t="s">
        <v>675</v>
      </c>
      <c r="Q77" s="1">
        <v>0</v>
      </c>
      <c r="R77" s="1" t="str">
        <f>IFERROR(VLOOKUP(Q77,dm_ts!$G$4:$H$9,2,0)," ")</f>
        <v xml:space="preserve"> </v>
      </c>
      <c r="U77" s="1">
        <v>0.28000000000000003</v>
      </c>
      <c r="V77" s="1">
        <v>150</v>
      </c>
      <c r="W77" s="1">
        <v>300</v>
      </c>
      <c r="X77" s="1">
        <v>43299</v>
      </c>
      <c r="Y77" s="1">
        <v>43119</v>
      </c>
      <c r="Z77" s="1">
        <v>80</v>
      </c>
      <c r="AA77" s="1">
        <v>2</v>
      </c>
      <c r="AB77" s="1" t="str">
        <f>IFERROR(VLOOKUP(AA77,dm_ts!$G$12:$H$14,2,0)," ")</f>
        <v>Tiêu thụ nội địa</v>
      </c>
      <c r="AD77" s="1" t="str">
        <f>IFERROR(VLOOKUP(AC77,dm_ts!$B$3:$C$24,2,0)," ")</f>
        <v xml:space="preserve"> </v>
      </c>
      <c r="AH77" s="1" t="str">
        <f t="shared" si="6"/>
        <v xml:space="preserve"> </v>
      </c>
      <c r="AI77" s="1" t="s">
        <v>674</v>
      </c>
      <c r="AJ77" s="1" t="str">
        <f>IFERROR(VLOOKUP(AI77,dm_ts!$G$4:$H$9,2,0)," ")</f>
        <v xml:space="preserve"> </v>
      </c>
      <c r="AS77" s="1">
        <v>0</v>
      </c>
      <c r="AT77" s="1" t="str">
        <f>IFERROR(VLOOKUP(AS77,dm_ts!$G$12:$H$14,2,0)," ")</f>
        <v xml:space="preserve"> </v>
      </c>
      <c r="AV77" s="1" t="str">
        <f>IFERROR(VLOOKUP(AU77,dm_ts!$B$3:$C$24,2,0)," ")</f>
        <v xml:space="preserve"> </v>
      </c>
      <c r="AY77" s="1" t="s">
        <v>674</v>
      </c>
      <c r="AZ77" s="1" t="str">
        <f t="shared" si="7"/>
        <v xml:space="preserve"> </v>
      </c>
      <c r="BB77" s="1" t="str">
        <f>IFERROR(VLOOKUP(BA77,dm_ts!$G$4:$H$9,2,0)," ")</f>
        <v xml:space="preserve"> </v>
      </c>
      <c r="BM77" s="1" t="str">
        <f>IFERROR(VLOOKUP(BL77,dm_ts!$B$3:$C$24,2,0)," ")</f>
        <v xml:space="preserve"> </v>
      </c>
      <c r="BQ77" s="1" t="str">
        <f t="shared" si="8"/>
        <v xml:space="preserve"> </v>
      </c>
      <c r="BS77" s="1" t="str">
        <f>IFERROR(VLOOKUP(BR77,dm_ts!$G$4:$H$9,2,0)," ")</f>
        <v xml:space="preserve"> </v>
      </c>
      <c r="CD77" s="1" t="str">
        <f>IFERROR(VLOOKUP(CC77,dm_ts!$B$3:$C$24,2,0)," ")</f>
        <v xml:space="preserve"> </v>
      </c>
      <c r="CH77" s="1" t="str">
        <f t="shared" si="9"/>
        <v xml:space="preserve"> </v>
      </c>
      <c r="CJ77" s="1" t="str">
        <f>IFERROR(VLOOKUP(CI77,dm_ts!$G$4:$H$9,2,0)," ")</f>
        <v xml:space="preserve"> </v>
      </c>
      <c r="CT77" s="1">
        <v>3</v>
      </c>
      <c r="CU77" s="1">
        <v>1</v>
      </c>
      <c r="CV77" s="1">
        <v>43118</v>
      </c>
      <c r="CW77" s="1">
        <v>43299</v>
      </c>
      <c r="CX77" s="1">
        <v>3500</v>
      </c>
      <c r="CY77" s="1">
        <v>50</v>
      </c>
      <c r="CZ77" s="1">
        <v>800</v>
      </c>
    </row>
    <row r="78" spans="1:146" x14ac:dyDescent="0.2">
      <c r="A78" s="1">
        <v>889</v>
      </c>
      <c r="B78" s="1" t="str">
        <f>VLOOKUP(A78,'[1]Danh muc huyen'!B$8:C$18,2,0)</f>
        <v xml:space="preserve">Huyện Châu Phú </v>
      </c>
      <c r="C78" s="1">
        <v>30466</v>
      </c>
      <c r="D78" s="7">
        <v>74</v>
      </c>
      <c r="E78" s="8" t="str">
        <f>VLOOKUP(C78,[1]DanhMuc_31_03_2012!B$7:C$173,2,0)</f>
        <v>Xã Khánh Hòa</v>
      </c>
      <c r="F78" s="8">
        <v>15</v>
      </c>
      <c r="G78" s="8" t="str">
        <f t="shared" si="5"/>
        <v>3046615</v>
      </c>
      <c r="H78" s="8" t="str">
        <f>VLOOKUP(VALUE(G78),[1]Danhmuc_31_3_2012!E$6:G$894,3,0)</f>
        <v>Ấp Khánh Lợi</v>
      </c>
      <c r="I78" s="8">
        <v>9</v>
      </c>
      <c r="J78" s="8" t="s">
        <v>237</v>
      </c>
      <c r="K78" s="8">
        <v>3</v>
      </c>
      <c r="L78" s="8" t="str">
        <f>IFERROR(VLOOKUP(K78,dm_ts!$B$3:$C$24,2,0)," ")</f>
        <v>Cá lóc</v>
      </c>
      <c r="M78" s="8">
        <v>1500</v>
      </c>
      <c r="N78" s="8">
        <v>1000</v>
      </c>
      <c r="O78" s="1">
        <v>1</v>
      </c>
      <c r="P78" s="1" t="s">
        <v>675</v>
      </c>
      <c r="Q78" s="1">
        <v>0</v>
      </c>
      <c r="R78" s="1" t="str">
        <f>IFERROR(VLOOKUP(Q78,dm_ts!$G$4:$H$9,2,0)," ")</f>
        <v xml:space="preserve"> </v>
      </c>
      <c r="U78" s="1">
        <v>7.0000000000000007E-2</v>
      </c>
      <c r="V78" s="1">
        <v>140</v>
      </c>
      <c r="W78" s="1">
        <v>500</v>
      </c>
      <c r="X78" s="1">
        <v>43299</v>
      </c>
      <c r="Y78" s="1">
        <v>43119</v>
      </c>
      <c r="Z78" s="1">
        <v>17</v>
      </c>
      <c r="AA78" s="1">
        <v>2</v>
      </c>
      <c r="AB78" s="1" t="str">
        <f>IFERROR(VLOOKUP(AA78,dm_ts!$G$12:$H$14,2,0)," ")</f>
        <v>Tiêu thụ nội địa</v>
      </c>
      <c r="AC78" s="1">
        <v>15</v>
      </c>
      <c r="AD78" s="1" t="str">
        <f>IFERROR(VLOOKUP(AC78,dm_ts!$B$3:$C$24,2,0)," ")</f>
        <v>Cá khác</v>
      </c>
      <c r="AE78" s="1">
        <v>1500</v>
      </c>
      <c r="AF78" s="1">
        <v>1000</v>
      </c>
      <c r="AG78" s="1">
        <v>2</v>
      </c>
      <c r="AH78" s="1" t="str">
        <f t="shared" si="6"/>
        <v>bán thâm canh</v>
      </c>
      <c r="AI78" s="1">
        <v>3</v>
      </c>
      <c r="AJ78" s="1" t="str">
        <f>IFERROR(VLOOKUP(AI78,dm_ts!$G$4:$H$9,2,0)," ")</f>
        <v>ASC</v>
      </c>
      <c r="AM78" s="1">
        <v>0.03</v>
      </c>
      <c r="AN78" s="1">
        <v>40</v>
      </c>
      <c r="AO78" s="1">
        <v>300</v>
      </c>
      <c r="AP78" s="1">
        <v>43299</v>
      </c>
      <c r="AQ78" s="1">
        <v>43119</v>
      </c>
      <c r="AR78" s="1">
        <v>10</v>
      </c>
      <c r="AS78" s="1">
        <v>2</v>
      </c>
      <c r="AT78" s="1" t="str">
        <f>IFERROR(VLOOKUP(AS78,dm_ts!$G$12:$H$14,2,0)," ")</f>
        <v>Tiêu thụ nội địa</v>
      </c>
      <c r="AV78" s="1" t="str">
        <f>IFERROR(VLOOKUP(AU78,dm_ts!$B$3:$C$24,2,0)," ")</f>
        <v xml:space="preserve"> </v>
      </c>
      <c r="AY78" s="1" t="s">
        <v>674</v>
      </c>
      <c r="AZ78" s="1" t="str">
        <f t="shared" si="7"/>
        <v xml:space="preserve"> </v>
      </c>
      <c r="BB78" s="1" t="str">
        <f>IFERROR(VLOOKUP(BA78,dm_ts!$G$4:$H$9,2,0)," ")</f>
        <v xml:space="preserve"> </v>
      </c>
      <c r="BM78" s="1" t="str">
        <f>IFERROR(VLOOKUP(BL78,dm_ts!$B$3:$C$24,2,0)," ")</f>
        <v xml:space="preserve"> </v>
      </c>
      <c r="BQ78" s="1" t="str">
        <f t="shared" si="8"/>
        <v xml:space="preserve"> </v>
      </c>
      <c r="BS78" s="1" t="str">
        <f>IFERROR(VLOOKUP(BR78,dm_ts!$G$4:$H$9,2,0)," ")</f>
        <v xml:space="preserve"> </v>
      </c>
      <c r="CD78" s="1" t="str">
        <f>IFERROR(VLOOKUP(CC78,dm_ts!$B$3:$C$24,2,0)," ")</f>
        <v xml:space="preserve"> </v>
      </c>
      <c r="CH78" s="1" t="str">
        <f t="shared" si="9"/>
        <v xml:space="preserve"> </v>
      </c>
      <c r="CJ78" s="1" t="str">
        <f>IFERROR(VLOOKUP(CI78,dm_ts!$G$4:$H$9,2,0)," ")</f>
        <v xml:space="preserve"> </v>
      </c>
      <c r="CT78" s="1">
        <v>3</v>
      </c>
      <c r="CU78" s="1">
        <v>1</v>
      </c>
      <c r="CV78" s="1">
        <v>43118</v>
      </c>
      <c r="CW78" s="1">
        <v>43299</v>
      </c>
      <c r="CX78" s="1">
        <v>1000</v>
      </c>
      <c r="CY78" s="1">
        <v>17</v>
      </c>
      <c r="CZ78" s="1">
        <v>400</v>
      </c>
    </row>
    <row r="79" spans="1:146" x14ac:dyDescent="0.2">
      <c r="A79" s="1">
        <v>889</v>
      </c>
      <c r="B79" s="1" t="str">
        <f>VLOOKUP(A79,'[1]Danh muc huyen'!B$8:C$18,2,0)</f>
        <v xml:space="preserve">Huyện Châu Phú </v>
      </c>
      <c r="C79" s="1">
        <v>30466</v>
      </c>
      <c r="D79" s="7">
        <v>75</v>
      </c>
      <c r="E79" s="8" t="str">
        <f>VLOOKUP(C79,[1]DanhMuc_31_03_2012!B$7:C$173,2,0)</f>
        <v>Xã Khánh Hòa</v>
      </c>
      <c r="F79" s="8">
        <v>15</v>
      </c>
      <c r="G79" s="8" t="str">
        <f t="shared" si="5"/>
        <v>3046615</v>
      </c>
      <c r="H79" s="8" t="str">
        <f>VLOOKUP(VALUE(G79),[1]Danhmuc_31_3_2012!E$6:G$894,3,0)</f>
        <v>Ấp Khánh Lợi</v>
      </c>
      <c r="I79" s="8">
        <v>15</v>
      </c>
      <c r="J79" s="8" t="s">
        <v>242</v>
      </c>
      <c r="K79" s="8">
        <v>3</v>
      </c>
      <c r="L79" s="8" t="str">
        <f>IFERROR(VLOOKUP(K79,dm_ts!$B$3:$C$24,2,0)," ")</f>
        <v>Cá lóc</v>
      </c>
      <c r="M79" s="8">
        <v>1000</v>
      </c>
      <c r="N79" s="8">
        <v>800</v>
      </c>
      <c r="O79" s="1">
        <v>1</v>
      </c>
      <c r="P79" s="1" t="s">
        <v>675</v>
      </c>
      <c r="Q79" s="1">
        <v>0</v>
      </c>
      <c r="R79" s="1" t="str">
        <f>IFERROR(VLOOKUP(Q79,dm_ts!$G$4:$H$9,2,0)," ")</f>
        <v xml:space="preserve"> </v>
      </c>
      <c r="U79" s="1">
        <v>0.1</v>
      </c>
      <c r="V79" s="1">
        <v>15</v>
      </c>
      <c r="W79" s="1">
        <v>300</v>
      </c>
      <c r="X79" s="1">
        <v>43330</v>
      </c>
      <c r="Y79" s="1">
        <v>43119</v>
      </c>
      <c r="Z79" s="1">
        <v>20</v>
      </c>
      <c r="AA79" s="1">
        <v>2</v>
      </c>
      <c r="AB79" s="1" t="str">
        <f>IFERROR(VLOOKUP(AA79,dm_ts!$G$12:$H$14,2,0)," ")</f>
        <v>Tiêu thụ nội địa</v>
      </c>
      <c r="AC79" s="1">
        <v>3</v>
      </c>
      <c r="AD79" s="1" t="str">
        <f>IFERROR(VLOOKUP(AC79,dm_ts!$B$3:$C$24,2,0)," ")</f>
        <v>Cá lóc</v>
      </c>
      <c r="AE79" s="1">
        <v>1000</v>
      </c>
      <c r="AF79" s="1">
        <v>800</v>
      </c>
      <c r="AG79" s="1">
        <v>1</v>
      </c>
      <c r="AH79" s="1" t="str">
        <f t="shared" si="6"/>
        <v>thâm canh</v>
      </c>
      <c r="AI79" s="1">
        <v>3</v>
      </c>
      <c r="AJ79" s="1" t="str">
        <f>IFERROR(VLOOKUP(AI79,dm_ts!$G$4:$H$9,2,0)," ")</f>
        <v>ASC</v>
      </c>
      <c r="AM79" s="1">
        <v>0.1</v>
      </c>
      <c r="AN79" s="1">
        <v>17</v>
      </c>
      <c r="AO79" s="1">
        <v>100</v>
      </c>
      <c r="AP79" s="1">
        <v>43361</v>
      </c>
      <c r="AQ79" s="1">
        <v>43178</v>
      </c>
      <c r="AR79" s="1">
        <v>21</v>
      </c>
      <c r="AS79" s="1">
        <v>2</v>
      </c>
      <c r="AT79" s="1" t="str">
        <f>IFERROR(VLOOKUP(AS79,dm_ts!$G$12:$H$14,2,0)," ")</f>
        <v>Tiêu thụ nội địa</v>
      </c>
      <c r="AU79" s="1">
        <v>3</v>
      </c>
      <c r="AV79" s="1" t="str">
        <f>IFERROR(VLOOKUP(AU79,dm_ts!$B$3:$C$24,2,0)," ")</f>
        <v>Cá lóc</v>
      </c>
      <c r="AW79" s="1">
        <v>1000</v>
      </c>
      <c r="AX79" s="1">
        <v>800</v>
      </c>
      <c r="AY79" s="1" t="s">
        <v>675</v>
      </c>
      <c r="AZ79" s="1" t="str">
        <f t="shared" si="7"/>
        <v xml:space="preserve"> </v>
      </c>
      <c r="BA79" s="1">
        <v>0</v>
      </c>
      <c r="BB79" s="1" t="str">
        <f>IFERROR(VLOOKUP(BA79,dm_ts!$G$4:$H$9,2,0)," ")</f>
        <v xml:space="preserve"> </v>
      </c>
      <c r="BE79" s="1">
        <v>0.1</v>
      </c>
      <c r="BF79" s="1">
        <v>15</v>
      </c>
      <c r="BG79" s="1">
        <v>300</v>
      </c>
      <c r="BH79" s="1">
        <v>43269</v>
      </c>
      <c r="BI79" s="1">
        <v>43422</v>
      </c>
      <c r="BJ79" s="1">
        <v>20</v>
      </c>
      <c r="BK79" s="1">
        <v>2</v>
      </c>
      <c r="BM79" s="1" t="str">
        <f>IFERROR(VLOOKUP(BL79,dm_ts!$B$3:$C$24,2,0)," ")</f>
        <v xml:space="preserve"> </v>
      </c>
      <c r="BQ79" s="1" t="str">
        <f t="shared" si="8"/>
        <v xml:space="preserve"> </v>
      </c>
      <c r="BS79" s="1" t="str">
        <f>IFERROR(VLOOKUP(BR79,dm_ts!$G$4:$H$9,2,0)," ")</f>
        <v xml:space="preserve"> </v>
      </c>
      <c r="CD79" s="1" t="str">
        <f>IFERROR(VLOOKUP(CC79,dm_ts!$B$3:$C$24,2,0)," ")</f>
        <v xml:space="preserve"> </v>
      </c>
      <c r="CH79" s="1" t="str">
        <f t="shared" si="9"/>
        <v xml:space="preserve"> </v>
      </c>
      <c r="CJ79" s="1" t="str">
        <f>IFERROR(VLOOKUP(CI79,dm_ts!$G$4:$H$9,2,0)," ")</f>
        <v xml:space="preserve"> </v>
      </c>
      <c r="CT79" s="1">
        <v>3</v>
      </c>
      <c r="CU79" s="1">
        <v>1</v>
      </c>
      <c r="CV79" s="1">
        <v>43451</v>
      </c>
      <c r="CW79" s="1">
        <v>43269</v>
      </c>
      <c r="CX79" s="1">
        <v>800</v>
      </c>
      <c r="CY79" s="1">
        <v>10</v>
      </c>
      <c r="CZ79" s="1">
        <v>300</v>
      </c>
    </row>
    <row r="80" spans="1:146" x14ac:dyDescent="0.2">
      <c r="A80" s="1">
        <v>889</v>
      </c>
      <c r="B80" s="1" t="str">
        <f>VLOOKUP(A80,'[1]Danh muc huyen'!B$8:C$18,2,0)</f>
        <v xml:space="preserve">Huyện Châu Phú </v>
      </c>
      <c r="C80" s="1">
        <v>30466</v>
      </c>
      <c r="D80" s="7">
        <v>76</v>
      </c>
      <c r="E80" s="8" t="str">
        <f>VLOOKUP(C80,[1]DanhMuc_31_03_2012!B$7:C$173,2,0)</f>
        <v>Xã Khánh Hòa</v>
      </c>
      <c r="F80" s="8">
        <v>15</v>
      </c>
      <c r="G80" s="8" t="str">
        <f t="shared" si="5"/>
        <v>3046615</v>
      </c>
      <c r="H80" s="8" t="str">
        <f>VLOOKUP(VALUE(G80),[1]Danhmuc_31_3_2012!E$6:G$894,3,0)</f>
        <v>Ấp Khánh Lợi</v>
      </c>
      <c r="I80" s="8">
        <v>16</v>
      </c>
      <c r="J80" s="8" t="s">
        <v>146</v>
      </c>
      <c r="K80" s="8">
        <v>3</v>
      </c>
      <c r="L80" s="8" t="str">
        <f>IFERROR(VLOOKUP(K80,dm_ts!$B$3:$C$24,2,0)," ")</f>
        <v>Cá lóc</v>
      </c>
      <c r="M80" s="8">
        <v>1000</v>
      </c>
      <c r="N80" s="8">
        <v>800</v>
      </c>
      <c r="O80" s="1">
        <v>1</v>
      </c>
      <c r="P80" s="1" t="s">
        <v>675</v>
      </c>
      <c r="Q80" s="1">
        <v>0</v>
      </c>
      <c r="R80" s="1" t="str">
        <f>IFERROR(VLOOKUP(Q80,dm_ts!$G$4:$H$9,2,0)," ")</f>
        <v xml:space="preserve"> </v>
      </c>
      <c r="U80" s="1">
        <v>0.1</v>
      </c>
      <c r="V80" s="1">
        <v>17</v>
      </c>
      <c r="W80" s="1">
        <v>100</v>
      </c>
      <c r="X80" s="1">
        <v>43361</v>
      </c>
      <c r="Y80" s="1">
        <v>43178</v>
      </c>
      <c r="Z80" s="1">
        <v>25</v>
      </c>
      <c r="AA80" s="1">
        <v>2</v>
      </c>
      <c r="AB80" s="1" t="str">
        <f>IFERROR(VLOOKUP(AA80,dm_ts!$G$12:$H$14,2,0)," ")</f>
        <v>Tiêu thụ nội địa</v>
      </c>
      <c r="AD80" s="1" t="str">
        <f>IFERROR(VLOOKUP(AC80,dm_ts!$B$3:$C$24,2,0)," ")</f>
        <v xml:space="preserve"> </v>
      </c>
      <c r="AH80" s="1" t="str">
        <f t="shared" si="6"/>
        <v xml:space="preserve"> </v>
      </c>
      <c r="AI80" s="1" t="s">
        <v>674</v>
      </c>
      <c r="AJ80" s="1" t="str">
        <f>IFERROR(VLOOKUP(AI80,dm_ts!$G$4:$H$9,2,0)," ")</f>
        <v xml:space="preserve"> </v>
      </c>
      <c r="AS80" s="1">
        <v>0</v>
      </c>
      <c r="AT80" s="1" t="str">
        <f>IFERROR(VLOOKUP(AS80,dm_ts!$G$12:$H$14,2,0)," ")</f>
        <v xml:space="preserve"> </v>
      </c>
      <c r="AV80" s="1" t="str">
        <f>IFERROR(VLOOKUP(AU80,dm_ts!$B$3:$C$24,2,0)," ")</f>
        <v xml:space="preserve"> </v>
      </c>
      <c r="AY80" s="1" t="s">
        <v>674</v>
      </c>
      <c r="AZ80" s="1" t="str">
        <f t="shared" si="7"/>
        <v xml:space="preserve"> </v>
      </c>
      <c r="BB80" s="1" t="str">
        <f>IFERROR(VLOOKUP(BA80,dm_ts!$G$4:$H$9,2,0)," ")</f>
        <v xml:space="preserve"> </v>
      </c>
      <c r="BM80" s="1" t="str">
        <f>IFERROR(VLOOKUP(BL80,dm_ts!$B$3:$C$24,2,0)," ")</f>
        <v xml:space="preserve"> </v>
      </c>
      <c r="BQ80" s="1" t="str">
        <f t="shared" si="8"/>
        <v xml:space="preserve"> </v>
      </c>
      <c r="BS80" s="1" t="str">
        <f>IFERROR(VLOOKUP(BR80,dm_ts!$G$4:$H$9,2,0)," ")</f>
        <v xml:space="preserve"> </v>
      </c>
      <c r="CD80" s="1" t="str">
        <f>IFERROR(VLOOKUP(CC80,dm_ts!$B$3:$C$24,2,0)," ")</f>
        <v xml:space="preserve"> </v>
      </c>
      <c r="CH80" s="1" t="str">
        <f t="shared" si="9"/>
        <v xml:space="preserve"> </v>
      </c>
      <c r="CJ80" s="1" t="str">
        <f>IFERROR(VLOOKUP(CI80,dm_ts!$G$4:$H$9,2,0)," ")</f>
        <v xml:space="preserve"> </v>
      </c>
    </row>
    <row r="81" spans="1:141" x14ac:dyDescent="0.2">
      <c r="A81" s="1">
        <v>889</v>
      </c>
      <c r="B81" s="1" t="str">
        <f>VLOOKUP(A81,'[1]Danh muc huyen'!B$8:C$18,2,0)</f>
        <v xml:space="preserve">Huyện Châu Phú </v>
      </c>
      <c r="C81" s="1">
        <v>30466</v>
      </c>
      <c r="D81" s="7">
        <v>77</v>
      </c>
      <c r="E81" s="8" t="str">
        <f>VLOOKUP(C81,[1]DanhMuc_31_03_2012!B$7:C$173,2,0)</f>
        <v>Xã Khánh Hòa</v>
      </c>
      <c r="F81" s="8">
        <v>15</v>
      </c>
      <c r="G81" s="8" t="str">
        <f t="shared" si="5"/>
        <v>3046615</v>
      </c>
      <c r="H81" s="8" t="str">
        <f>VLOOKUP(VALUE(G81),[1]Danhmuc_31_3_2012!E$6:G$894,3,0)</f>
        <v>Ấp Khánh Lợi</v>
      </c>
      <c r="I81" s="8">
        <v>14</v>
      </c>
      <c r="J81" s="8" t="s">
        <v>241</v>
      </c>
      <c r="K81" s="8">
        <v>3</v>
      </c>
      <c r="L81" s="8" t="str">
        <f>IFERROR(VLOOKUP(K81,dm_ts!$B$3:$C$24,2,0)," ")</f>
        <v>Cá lóc</v>
      </c>
      <c r="M81" s="8">
        <v>1500</v>
      </c>
      <c r="N81" s="8">
        <v>1000</v>
      </c>
      <c r="O81" s="1">
        <v>1</v>
      </c>
      <c r="P81" s="1" t="s">
        <v>675</v>
      </c>
      <c r="Q81" s="1">
        <v>0</v>
      </c>
      <c r="R81" s="1" t="str">
        <f>IFERROR(VLOOKUP(Q81,dm_ts!$G$4:$H$9,2,0)," ")</f>
        <v xml:space="preserve"> </v>
      </c>
      <c r="U81" s="1">
        <v>0.08</v>
      </c>
      <c r="V81" s="1">
        <v>40</v>
      </c>
      <c r="W81" s="1">
        <v>300</v>
      </c>
      <c r="X81" s="1">
        <v>43330</v>
      </c>
      <c r="Y81" s="1">
        <v>43119</v>
      </c>
      <c r="Z81" s="1">
        <v>20</v>
      </c>
      <c r="AA81" s="1">
        <v>3</v>
      </c>
      <c r="AB81" s="1" t="str">
        <f>IFERROR(VLOOKUP(AA81,dm_ts!$G$12:$H$14,2,0)," ")</f>
        <v xml:space="preserve">Không xác định </v>
      </c>
      <c r="AD81" s="1" t="str">
        <f>IFERROR(VLOOKUP(AC81,dm_ts!$B$3:$C$24,2,0)," ")</f>
        <v xml:space="preserve"> </v>
      </c>
      <c r="AH81" s="1" t="str">
        <f t="shared" si="6"/>
        <v xml:space="preserve"> </v>
      </c>
      <c r="AI81" s="1" t="s">
        <v>674</v>
      </c>
      <c r="AJ81" s="1" t="str">
        <f>IFERROR(VLOOKUP(AI81,dm_ts!$G$4:$H$9,2,0)," ")</f>
        <v xml:space="preserve"> </v>
      </c>
      <c r="AS81" s="1">
        <v>0</v>
      </c>
      <c r="AT81" s="1" t="str">
        <f>IFERROR(VLOOKUP(AS81,dm_ts!$G$12:$H$14,2,0)," ")</f>
        <v xml:space="preserve"> </v>
      </c>
      <c r="AV81" s="1" t="str">
        <f>IFERROR(VLOOKUP(AU81,dm_ts!$B$3:$C$24,2,0)," ")</f>
        <v xml:space="preserve"> </v>
      </c>
      <c r="AY81" s="1" t="s">
        <v>674</v>
      </c>
      <c r="AZ81" s="1" t="str">
        <f t="shared" si="7"/>
        <v xml:space="preserve"> </v>
      </c>
      <c r="BB81" s="1" t="str">
        <f>IFERROR(VLOOKUP(BA81,dm_ts!$G$4:$H$9,2,0)," ")</f>
        <v xml:space="preserve"> </v>
      </c>
      <c r="BM81" s="1" t="str">
        <f>IFERROR(VLOOKUP(BL81,dm_ts!$B$3:$C$24,2,0)," ")</f>
        <v xml:space="preserve"> </v>
      </c>
      <c r="BQ81" s="1" t="str">
        <f t="shared" si="8"/>
        <v xml:space="preserve"> </v>
      </c>
      <c r="BS81" s="1" t="str">
        <f>IFERROR(VLOOKUP(BR81,dm_ts!$G$4:$H$9,2,0)," ")</f>
        <v xml:space="preserve"> </v>
      </c>
      <c r="CD81" s="1" t="str">
        <f>IFERROR(VLOOKUP(CC81,dm_ts!$B$3:$C$24,2,0)," ")</f>
        <v xml:space="preserve"> </v>
      </c>
      <c r="CH81" s="1" t="str">
        <f t="shared" si="9"/>
        <v xml:space="preserve"> </v>
      </c>
      <c r="CJ81" s="1" t="str">
        <f>IFERROR(VLOOKUP(CI81,dm_ts!$G$4:$H$9,2,0)," ")</f>
        <v xml:space="preserve"> </v>
      </c>
      <c r="CT81" s="1">
        <v>3</v>
      </c>
      <c r="CU81" s="1">
        <v>1</v>
      </c>
      <c r="CV81" s="1">
        <v>43118</v>
      </c>
      <c r="CW81" s="1">
        <v>43330</v>
      </c>
      <c r="CX81" s="1">
        <v>1000</v>
      </c>
      <c r="CY81" s="1">
        <v>20</v>
      </c>
      <c r="CZ81" s="1">
        <v>500</v>
      </c>
    </row>
    <row r="82" spans="1:141" x14ac:dyDescent="0.2">
      <c r="A82" s="1">
        <v>889</v>
      </c>
      <c r="B82" s="1" t="str">
        <f>VLOOKUP(A82,'[1]Danh muc huyen'!B$8:C$18,2,0)</f>
        <v xml:space="preserve">Huyện Châu Phú </v>
      </c>
      <c r="C82" s="1">
        <v>30466</v>
      </c>
      <c r="D82" s="7">
        <v>78</v>
      </c>
      <c r="E82" s="8" t="str">
        <f>VLOOKUP(C82,[1]DanhMuc_31_03_2012!B$7:C$173,2,0)</f>
        <v>Xã Khánh Hòa</v>
      </c>
      <c r="F82" s="8">
        <v>15</v>
      </c>
      <c r="G82" s="8" t="str">
        <f t="shared" si="5"/>
        <v>3046615</v>
      </c>
      <c r="H82" s="8" t="str">
        <f>VLOOKUP(VALUE(G82),[1]Danhmuc_31_3_2012!E$6:G$894,3,0)</f>
        <v>Ấp Khánh Lợi</v>
      </c>
      <c r="I82" s="8">
        <v>13</v>
      </c>
      <c r="J82" s="8" t="s">
        <v>240</v>
      </c>
      <c r="K82" s="8">
        <v>1</v>
      </c>
      <c r="L82" s="8" t="str">
        <f>IFERROR(VLOOKUP(K82,dm_ts!$B$3:$C$24,2,0)," ")</f>
        <v>Cá tra</v>
      </c>
      <c r="M82" s="8">
        <v>2000</v>
      </c>
      <c r="N82" s="8">
        <v>1000</v>
      </c>
      <c r="O82" s="1">
        <v>2</v>
      </c>
      <c r="P82" s="1" t="s">
        <v>673</v>
      </c>
      <c r="Q82" s="1">
        <v>0</v>
      </c>
      <c r="R82" s="1" t="str">
        <f>IFERROR(VLOOKUP(Q82,dm_ts!$G$4:$H$9,2,0)," ")</f>
        <v xml:space="preserve"> </v>
      </c>
      <c r="U82" s="1">
        <v>0.05</v>
      </c>
      <c r="V82" s="1">
        <v>60</v>
      </c>
      <c r="W82" s="1">
        <v>120</v>
      </c>
      <c r="X82" s="1">
        <v>43299</v>
      </c>
      <c r="Y82" s="1">
        <v>43150</v>
      </c>
      <c r="Z82" s="1">
        <v>10</v>
      </c>
      <c r="AA82" s="1">
        <v>2</v>
      </c>
      <c r="AB82" s="1" t="str">
        <f>IFERROR(VLOOKUP(AA82,dm_ts!$G$12:$H$14,2,0)," ")</f>
        <v>Tiêu thụ nội địa</v>
      </c>
      <c r="AD82" s="1" t="str">
        <f>IFERROR(VLOOKUP(AC82,dm_ts!$B$3:$C$24,2,0)," ")</f>
        <v xml:space="preserve"> </v>
      </c>
      <c r="AH82" s="1" t="str">
        <f t="shared" si="6"/>
        <v xml:space="preserve"> </v>
      </c>
      <c r="AI82" s="1" t="s">
        <v>674</v>
      </c>
      <c r="AJ82" s="1" t="str">
        <f>IFERROR(VLOOKUP(AI82,dm_ts!$G$4:$H$9,2,0)," ")</f>
        <v xml:space="preserve"> </v>
      </c>
      <c r="AS82" s="1">
        <v>0</v>
      </c>
      <c r="AT82" s="1" t="str">
        <f>IFERROR(VLOOKUP(AS82,dm_ts!$G$12:$H$14,2,0)," ")</f>
        <v xml:space="preserve"> </v>
      </c>
      <c r="AV82" s="1" t="str">
        <f>IFERROR(VLOOKUP(AU82,dm_ts!$B$3:$C$24,2,0)," ")</f>
        <v xml:space="preserve"> </v>
      </c>
      <c r="AY82" s="1" t="s">
        <v>674</v>
      </c>
      <c r="AZ82" s="1" t="str">
        <f t="shared" si="7"/>
        <v xml:space="preserve"> </v>
      </c>
      <c r="BB82" s="1" t="str">
        <f>IFERROR(VLOOKUP(BA82,dm_ts!$G$4:$H$9,2,0)," ")</f>
        <v xml:space="preserve"> </v>
      </c>
      <c r="BM82" s="1" t="str">
        <f>IFERROR(VLOOKUP(BL82,dm_ts!$B$3:$C$24,2,0)," ")</f>
        <v xml:space="preserve"> </v>
      </c>
      <c r="BQ82" s="1" t="str">
        <f t="shared" si="8"/>
        <v xml:space="preserve"> </v>
      </c>
      <c r="BS82" s="1" t="str">
        <f>IFERROR(VLOOKUP(BR82,dm_ts!$G$4:$H$9,2,0)," ")</f>
        <v xml:space="preserve"> </v>
      </c>
      <c r="CD82" s="1" t="str">
        <f>IFERROR(VLOOKUP(CC82,dm_ts!$B$3:$C$24,2,0)," ")</f>
        <v xml:space="preserve"> </v>
      </c>
      <c r="CH82" s="1" t="str">
        <f t="shared" si="9"/>
        <v xml:space="preserve"> </v>
      </c>
      <c r="CJ82" s="1" t="str">
        <f>IFERROR(VLOOKUP(CI82,dm_ts!$G$4:$H$9,2,0)," ")</f>
        <v xml:space="preserve"> </v>
      </c>
      <c r="CT82" s="1">
        <v>3</v>
      </c>
      <c r="CU82" s="1">
        <v>1</v>
      </c>
      <c r="CV82" s="1">
        <v>43118</v>
      </c>
      <c r="CW82" s="1">
        <v>43299</v>
      </c>
      <c r="CX82" s="1">
        <v>1000</v>
      </c>
      <c r="CY82" s="1">
        <v>4</v>
      </c>
      <c r="CZ82" s="1">
        <v>500</v>
      </c>
      <c r="EH82" s="1">
        <v>2000</v>
      </c>
      <c r="EI82" s="1">
        <v>1000</v>
      </c>
      <c r="EJ82" s="1">
        <v>1</v>
      </c>
      <c r="EK82" s="1">
        <v>2</v>
      </c>
    </row>
    <row r="83" spans="1:141" x14ac:dyDescent="0.2">
      <c r="A83" s="1">
        <v>889</v>
      </c>
      <c r="B83" s="1" t="str">
        <f>VLOOKUP(A83,'[1]Danh muc huyen'!B$8:C$18,2,0)</f>
        <v xml:space="preserve">Huyện Châu Phú </v>
      </c>
      <c r="C83" s="1">
        <v>30466</v>
      </c>
      <c r="D83" s="7">
        <v>79</v>
      </c>
      <c r="E83" s="8" t="str">
        <f>VLOOKUP(C83,[1]DanhMuc_31_03_2012!B$7:C$173,2,0)</f>
        <v>Xã Khánh Hòa</v>
      </c>
      <c r="F83" s="8">
        <v>15</v>
      </c>
      <c r="G83" s="8" t="str">
        <f t="shared" si="5"/>
        <v>3046615</v>
      </c>
      <c r="H83" s="8" t="str">
        <f>VLOOKUP(VALUE(G83),[1]Danhmuc_31_3_2012!E$6:G$894,3,0)</f>
        <v>Ấp Khánh Lợi</v>
      </c>
      <c r="I83" s="8">
        <v>26</v>
      </c>
      <c r="J83" s="8" t="s">
        <v>250</v>
      </c>
      <c r="K83" s="8">
        <v>3</v>
      </c>
      <c r="L83" s="8" t="str">
        <f>IFERROR(VLOOKUP(K83,dm_ts!$B$3:$C$24,2,0)," ")</f>
        <v>Cá lóc</v>
      </c>
      <c r="M83" s="8">
        <v>3000</v>
      </c>
      <c r="N83" s="8">
        <v>2000</v>
      </c>
      <c r="O83" s="1">
        <v>1</v>
      </c>
      <c r="P83" s="1" t="s">
        <v>675</v>
      </c>
      <c r="Q83" s="1">
        <v>0</v>
      </c>
      <c r="R83" s="1" t="str">
        <f>IFERROR(VLOOKUP(Q83,dm_ts!$G$4:$H$9,2,0)," ")</f>
        <v xml:space="preserve"> </v>
      </c>
      <c r="U83" s="1">
        <v>0.15</v>
      </c>
      <c r="V83" s="1">
        <v>50</v>
      </c>
      <c r="W83" s="1">
        <v>300</v>
      </c>
      <c r="X83" s="1">
        <v>43330</v>
      </c>
      <c r="Y83" s="1">
        <v>43150</v>
      </c>
      <c r="Z83" s="1">
        <v>35</v>
      </c>
      <c r="AA83" s="1">
        <v>3</v>
      </c>
      <c r="AB83" s="1" t="str">
        <f>IFERROR(VLOOKUP(AA83,dm_ts!$G$12:$H$14,2,0)," ")</f>
        <v xml:space="preserve">Không xác định </v>
      </c>
      <c r="AD83" s="1" t="str">
        <f>IFERROR(VLOOKUP(AC83,dm_ts!$B$3:$C$24,2,0)," ")</f>
        <v xml:space="preserve"> </v>
      </c>
      <c r="AH83" s="1" t="str">
        <f t="shared" si="6"/>
        <v xml:space="preserve"> </v>
      </c>
      <c r="AI83" s="1" t="s">
        <v>674</v>
      </c>
      <c r="AJ83" s="1" t="str">
        <f>IFERROR(VLOOKUP(AI83,dm_ts!$G$4:$H$9,2,0)," ")</f>
        <v xml:space="preserve"> </v>
      </c>
      <c r="AS83" s="1">
        <v>0</v>
      </c>
      <c r="AT83" s="1" t="str">
        <f>IFERROR(VLOOKUP(AS83,dm_ts!$G$12:$H$14,2,0)," ")</f>
        <v xml:space="preserve"> </v>
      </c>
      <c r="AV83" s="1" t="str">
        <f>IFERROR(VLOOKUP(AU83,dm_ts!$B$3:$C$24,2,0)," ")</f>
        <v xml:space="preserve"> </v>
      </c>
      <c r="AY83" s="1" t="s">
        <v>674</v>
      </c>
      <c r="AZ83" s="1" t="str">
        <f t="shared" si="7"/>
        <v xml:space="preserve"> </v>
      </c>
      <c r="BB83" s="1" t="str">
        <f>IFERROR(VLOOKUP(BA83,dm_ts!$G$4:$H$9,2,0)," ")</f>
        <v xml:space="preserve"> </v>
      </c>
      <c r="BM83" s="1" t="str">
        <f>IFERROR(VLOOKUP(BL83,dm_ts!$B$3:$C$24,2,0)," ")</f>
        <v xml:space="preserve"> </v>
      </c>
      <c r="BQ83" s="1" t="str">
        <f t="shared" si="8"/>
        <v xml:space="preserve"> </v>
      </c>
      <c r="BS83" s="1" t="str">
        <f>IFERROR(VLOOKUP(BR83,dm_ts!$G$4:$H$9,2,0)," ")</f>
        <v xml:space="preserve"> </v>
      </c>
      <c r="CD83" s="1" t="str">
        <f>IFERROR(VLOOKUP(CC83,dm_ts!$B$3:$C$24,2,0)," ")</f>
        <v xml:space="preserve"> </v>
      </c>
      <c r="CH83" s="1" t="str">
        <f t="shared" si="9"/>
        <v xml:space="preserve"> </v>
      </c>
      <c r="CJ83" s="1" t="str">
        <f>IFERROR(VLOOKUP(CI83,dm_ts!$G$4:$H$9,2,0)," ")</f>
        <v xml:space="preserve"> </v>
      </c>
      <c r="CT83" s="1">
        <v>3</v>
      </c>
      <c r="CU83" s="1">
        <v>1</v>
      </c>
      <c r="CV83" s="1">
        <v>43149</v>
      </c>
      <c r="CW83" s="1">
        <v>43330</v>
      </c>
      <c r="CX83" s="1">
        <v>2000</v>
      </c>
      <c r="CY83" s="1">
        <v>25</v>
      </c>
      <c r="CZ83" s="1">
        <v>800</v>
      </c>
    </row>
    <row r="84" spans="1:141" x14ac:dyDescent="0.2">
      <c r="A84" s="1">
        <v>889</v>
      </c>
      <c r="B84" s="1" t="str">
        <f>VLOOKUP(A84,'[1]Danh muc huyen'!B$8:C$18,2,0)</f>
        <v xml:space="preserve">Huyện Châu Phú </v>
      </c>
      <c r="C84" s="1">
        <v>30466</v>
      </c>
      <c r="D84" s="7">
        <v>80</v>
      </c>
      <c r="E84" s="8" t="str">
        <f>VLOOKUP(C84,[1]DanhMuc_31_03_2012!B$7:C$173,2,0)</f>
        <v>Xã Khánh Hòa</v>
      </c>
      <c r="F84" s="8">
        <v>15</v>
      </c>
      <c r="G84" s="8" t="str">
        <f t="shared" si="5"/>
        <v>3046615</v>
      </c>
      <c r="H84" s="8" t="str">
        <f>VLOOKUP(VALUE(G84),[1]Danhmuc_31_3_2012!E$6:G$894,3,0)</f>
        <v>Ấp Khánh Lợi</v>
      </c>
      <c r="I84" s="8">
        <v>20</v>
      </c>
      <c r="J84" s="8" t="s">
        <v>246</v>
      </c>
      <c r="K84" s="8">
        <v>3</v>
      </c>
      <c r="L84" s="8" t="str">
        <f>IFERROR(VLOOKUP(K84,dm_ts!$B$3:$C$24,2,0)," ")</f>
        <v>Cá lóc</v>
      </c>
      <c r="M84" s="8">
        <v>4000</v>
      </c>
      <c r="N84" s="8">
        <v>3000</v>
      </c>
      <c r="O84" s="1">
        <v>1</v>
      </c>
      <c r="P84" s="1" t="s">
        <v>675</v>
      </c>
      <c r="Q84" s="1">
        <v>0</v>
      </c>
      <c r="R84" s="1" t="str">
        <f>IFERROR(VLOOKUP(Q84,dm_ts!$G$4:$H$9,2,0)," ")</f>
        <v xml:space="preserve"> </v>
      </c>
      <c r="U84" s="1">
        <v>0.12</v>
      </c>
      <c r="V84" s="1">
        <v>18</v>
      </c>
      <c r="W84" s="1">
        <v>100</v>
      </c>
      <c r="X84" s="1">
        <v>43361</v>
      </c>
      <c r="Y84" s="1">
        <v>43150</v>
      </c>
      <c r="Z84" s="1">
        <v>30</v>
      </c>
      <c r="AA84" s="1">
        <v>2</v>
      </c>
      <c r="AB84" s="1" t="str">
        <f>IFERROR(VLOOKUP(AA84,dm_ts!$G$12:$H$14,2,0)," ")</f>
        <v>Tiêu thụ nội địa</v>
      </c>
      <c r="AD84" s="1" t="str">
        <f>IFERROR(VLOOKUP(AC84,dm_ts!$B$3:$C$24,2,0)," ")</f>
        <v xml:space="preserve"> </v>
      </c>
      <c r="AH84" s="1" t="str">
        <f t="shared" si="6"/>
        <v xml:space="preserve"> </v>
      </c>
      <c r="AI84" s="1" t="s">
        <v>674</v>
      </c>
      <c r="AJ84" s="1" t="str">
        <f>IFERROR(VLOOKUP(AI84,dm_ts!$G$4:$H$9,2,0)," ")</f>
        <v xml:space="preserve"> </v>
      </c>
      <c r="AS84" s="1">
        <v>0</v>
      </c>
      <c r="AT84" s="1" t="str">
        <f>IFERROR(VLOOKUP(AS84,dm_ts!$G$12:$H$14,2,0)," ")</f>
        <v xml:space="preserve"> </v>
      </c>
      <c r="AV84" s="1" t="str">
        <f>IFERROR(VLOOKUP(AU84,dm_ts!$B$3:$C$24,2,0)," ")</f>
        <v xml:space="preserve"> </v>
      </c>
      <c r="AY84" s="1" t="s">
        <v>674</v>
      </c>
      <c r="AZ84" s="1" t="str">
        <f t="shared" si="7"/>
        <v xml:space="preserve"> </v>
      </c>
      <c r="BB84" s="1" t="str">
        <f>IFERROR(VLOOKUP(BA84,dm_ts!$G$4:$H$9,2,0)," ")</f>
        <v xml:space="preserve"> </v>
      </c>
      <c r="BM84" s="1" t="str">
        <f>IFERROR(VLOOKUP(BL84,dm_ts!$B$3:$C$24,2,0)," ")</f>
        <v xml:space="preserve"> </v>
      </c>
      <c r="BQ84" s="1" t="str">
        <f t="shared" si="8"/>
        <v xml:space="preserve"> </v>
      </c>
      <c r="BS84" s="1" t="str">
        <f>IFERROR(VLOOKUP(BR84,dm_ts!$G$4:$H$9,2,0)," ")</f>
        <v xml:space="preserve"> </v>
      </c>
      <c r="CD84" s="1" t="str">
        <f>IFERROR(VLOOKUP(CC84,dm_ts!$B$3:$C$24,2,0)," ")</f>
        <v xml:space="preserve"> </v>
      </c>
      <c r="CH84" s="1" t="str">
        <f t="shared" si="9"/>
        <v xml:space="preserve"> </v>
      </c>
      <c r="CJ84" s="1" t="str">
        <f>IFERROR(VLOOKUP(CI84,dm_ts!$G$4:$H$9,2,0)," ")</f>
        <v xml:space="preserve"> </v>
      </c>
      <c r="CT84" s="1">
        <v>3</v>
      </c>
      <c r="CU84" s="1">
        <v>2</v>
      </c>
      <c r="CV84" s="1">
        <v>43149</v>
      </c>
      <c r="CW84" s="1">
        <v>43361</v>
      </c>
      <c r="CX84" s="1">
        <v>3000</v>
      </c>
      <c r="CY84" s="1">
        <v>30</v>
      </c>
      <c r="CZ84" s="1">
        <v>350</v>
      </c>
    </row>
    <row r="85" spans="1:141" x14ac:dyDescent="0.2">
      <c r="A85" s="1">
        <v>889</v>
      </c>
      <c r="B85" s="1" t="str">
        <f>VLOOKUP(A85,'[1]Danh muc huyen'!B$8:C$18,2,0)</f>
        <v xml:space="preserve">Huyện Châu Phú </v>
      </c>
      <c r="C85" s="1">
        <v>30466</v>
      </c>
      <c r="D85" s="7">
        <v>81</v>
      </c>
      <c r="E85" s="8" t="str">
        <f>VLOOKUP(C85,[1]DanhMuc_31_03_2012!B$7:C$173,2,0)</f>
        <v>Xã Khánh Hòa</v>
      </c>
      <c r="F85" s="8">
        <v>15</v>
      </c>
      <c r="G85" s="8" t="str">
        <f t="shared" si="5"/>
        <v>3046615</v>
      </c>
      <c r="H85" s="8" t="str">
        <f>VLOOKUP(VALUE(G85),[1]Danhmuc_31_3_2012!E$6:G$894,3,0)</f>
        <v>Ấp Khánh Lợi</v>
      </c>
      <c r="I85" s="8">
        <v>12</v>
      </c>
      <c r="J85" s="8" t="s">
        <v>239</v>
      </c>
      <c r="K85" s="8"/>
      <c r="L85" s="8" t="str">
        <f>IFERROR(VLOOKUP(K85,dm_ts!$B$3:$C$24,2,0)," ")</f>
        <v xml:space="preserve"> </v>
      </c>
      <c r="M85" s="8"/>
      <c r="N85" s="8"/>
      <c r="P85" s="1" t="s">
        <v>674</v>
      </c>
      <c r="R85" s="1" t="str">
        <f>IFERROR(VLOOKUP(Q85,dm_ts!$G$4:$H$9,2,0)," ")</f>
        <v xml:space="preserve"> </v>
      </c>
      <c r="AA85" s="1">
        <v>0</v>
      </c>
      <c r="AB85" s="1" t="str">
        <f>IFERROR(VLOOKUP(AA85,dm_ts!$G$12:$H$14,2,0)," ")</f>
        <v xml:space="preserve"> </v>
      </c>
      <c r="AD85" s="1" t="str">
        <f>IFERROR(VLOOKUP(AC85,dm_ts!$B$3:$C$24,2,0)," ")</f>
        <v xml:space="preserve"> </v>
      </c>
      <c r="AH85" s="1" t="str">
        <f t="shared" si="6"/>
        <v xml:space="preserve"> </v>
      </c>
      <c r="AI85" s="1" t="s">
        <v>674</v>
      </c>
      <c r="AJ85" s="1" t="str">
        <f>IFERROR(VLOOKUP(AI85,dm_ts!$G$4:$H$9,2,0)," ")</f>
        <v xml:space="preserve"> </v>
      </c>
      <c r="AS85" s="1">
        <v>0</v>
      </c>
      <c r="AT85" s="1" t="str">
        <f>IFERROR(VLOOKUP(AS85,dm_ts!$G$12:$H$14,2,0)," ")</f>
        <v xml:space="preserve"> </v>
      </c>
      <c r="AV85" s="1" t="str">
        <f>IFERROR(VLOOKUP(AU85,dm_ts!$B$3:$C$24,2,0)," ")</f>
        <v xml:space="preserve"> </v>
      </c>
      <c r="AY85" s="1" t="s">
        <v>674</v>
      </c>
      <c r="AZ85" s="1" t="str">
        <f t="shared" si="7"/>
        <v xml:space="preserve"> </v>
      </c>
      <c r="BB85" s="1" t="str">
        <f>IFERROR(VLOOKUP(BA85,dm_ts!$G$4:$H$9,2,0)," ")</f>
        <v xml:space="preserve"> </v>
      </c>
      <c r="BM85" s="1" t="str">
        <f>IFERROR(VLOOKUP(BL85,dm_ts!$B$3:$C$24,2,0)," ")</f>
        <v xml:space="preserve"> </v>
      </c>
      <c r="BQ85" s="1" t="str">
        <f t="shared" si="8"/>
        <v xml:space="preserve"> </v>
      </c>
      <c r="BS85" s="1" t="str">
        <f>IFERROR(VLOOKUP(BR85,dm_ts!$G$4:$H$9,2,0)," ")</f>
        <v xml:space="preserve"> </v>
      </c>
      <c r="CD85" s="1" t="str">
        <f>IFERROR(VLOOKUP(CC85,dm_ts!$B$3:$C$24,2,0)," ")</f>
        <v xml:space="preserve"> </v>
      </c>
      <c r="CH85" s="1" t="str">
        <f t="shared" si="9"/>
        <v xml:space="preserve"> </v>
      </c>
      <c r="CJ85" s="1" t="str">
        <f>IFERROR(VLOOKUP(CI85,dm_ts!$G$4:$H$9,2,0)," ")</f>
        <v xml:space="preserve"> </v>
      </c>
      <c r="EH85" s="1">
        <v>2000</v>
      </c>
      <c r="EI85" s="1">
        <v>1500</v>
      </c>
      <c r="EJ85" s="1">
        <v>1</v>
      </c>
      <c r="EK85" s="1">
        <v>2</v>
      </c>
    </row>
    <row r="86" spans="1:141" x14ac:dyDescent="0.2">
      <c r="A86" s="1">
        <v>889</v>
      </c>
      <c r="B86" s="1" t="str">
        <f>VLOOKUP(A86,'[1]Danh muc huyen'!B$8:C$18,2,0)</f>
        <v xml:space="preserve">Huyện Châu Phú </v>
      </c>
      <c r="C86" s="1">
        <v>30466</v>
      </c>
      <c r="D86" s="7">
        <v>82</v>
      </c>
      <c r="E86" s="8" t="str">
        <f>VLOOKUP(C86,[1]DanhMuc_31_03_2012!B$7:C$173,2,0)</f>
        <v>Xã Khánh Hòa</v>
      </c>
      <c r="F86" s="8">
        <v>15</v>
      </c>
      <c r="G86" s="8" t="str">
        <f t="shared" si="5"/>
        <v>3046615</v>
      </c>
      <c r="H86" s="8" t="str">
        <f>VLOOKUP(VALUE(G86),[1]Danhmuc_31_3_2012!E$6:G$894,3,0)</f>
        <v>Ấp Khánh Lợi</v>
      </c>
      <c r="I86" s="8">
        <v>6</v>
      </c>
      <c r="J86" s="8" t="s">
        <v>234</v>
      </c>
      <c r="K86" s="8">
        <v>1</v>
      </c>
      <c r="L86" s="8" t="str">
        <f>IFERROR(VLOOKUP(K86,dm_ts!$B$3:$C$24,2,0)," ")</f>
        <v>Cá tra</v>
      </c>
      <c r="M86" s="8">
        <v>2000</v>
      </c>
      <c r="N86" s="8">
        <v>1500</v>
      </c>
      <c r="O86" s="1">
        <v>1</v>
      </c>
      <c r="P86" s="1" t="s">
        <v>675</v>
      </c>
      <c r="Q86" s="1">
        <v>0</v>
      </c>
      <c r="R86" s="1" t="str">
        <f>IFERROR(VLOOKUP(Q86,dm_ts!$G$4:$H$9,2,0)," ")</f>
        <v xml:space="preserve"> </v>
      </c>
      <c r="U86" s="1">
        <v>7.0000000000000007E-2</v>
      </c>
      <c r="V86" s="1">
        <v>80</v>
      </c>
      <c r="W86" s="1">
        <v>25</v>
      </c>
      <c r="X86" s="1">
        <v>43391</v>
      </c>
      <c r="Y86" s="1">
        <v>43270</v>
      </c>
      <c r="Z86" s="1">
        <v>60</v>
      </c>
      <c r="AA86" s="1">
        <v>2</v>
      </c>
      <c r="AB86" s="1" t="str">
        <f>IFERROR(VLOOKUP(AA86,dm_ts!$G$12:$H$14,2,0)," ")</f>
        <v>Tiêu thụ nội địa</v>
      </c>
      <c r="AD86" s="1" t="str">
        <f>IFERROR(VLOOKUP(AC86,dm_ts!$B$3:$C$24,2,0)," ")</f>
        <v xml:space="preserve"> </v>
      </c>
      <c r="AH86" s="1" t="str">
        <f t="shared" si="6"/>
        <v xml:space="preserve"> </v>
      </c>
      <c r="AI86" s="1" t="s">
        <v>674</v>
      </c>
      <c r="AJ86" s="1" t="str">
        <f>IFERROR(VLOOKUP(AI86,dm_ts!$G$4:$H$9,2,0)," ")</f>
        <v xml:space="preserve"> </v>
      </c>
      <c r="AS86" s="1">
        <v>0</v>
      </c>
      <c r="AT86" s="1" t="str">
        <f>IFERROR(VLOOKUP(AS86,dm_ts!$G$12:$H$14,2,0)," ")</f>
        <v xml:space="preserve"> </v>
      </c>
      <c r="AV86" s="1" t="str">
        <f>IFERROR(VLOOKUP(AU86,dm_ts!$B$3:$C$24,2,0)," ")</f>
        <v xml:space="preserve"> </v>
      </c>
      <c r="AY86" s="1" t="s">
        <v>674</v>
      </c>
      <c r="AZ86" s="1" t="str">
        <f t="shared" si="7"/>
        <v xml:space="preserve"> </v>
      </c>
      <c r="BB86" s="1" t="str">
        <f>IFERROR(VLOOKUP(BA86,dm_ts!$G$4:$H$9,2,0)," ")</f>
        <v xml:space="preserve"> </v>
      </c>
      <c r="BM86" s="1" t="str">
        <f>IFERROR(VLOOKUP(BL86,dm_ts!$B$3:$C$24,2,0)," ")</f>
        <v xml:space="preserve"> </v>
      </c>
      <c r="BQ86" s="1" t="str">
        <f t="shared" si="8"/>
        <v xml:space="preserve"> </v>
      </c>
      <c r="BS86" s="1" t="str">
        <f>IFERROR(VLOOKUP(BR86,dm_ts!$G$4:$H$9,2,0)," ")</f>
        <v xml:space="preserve"> </v>
      </c>
      <c r="CD86" s="1" t="str">
        <f>IFERROR(VLOOKUP(CC86,dm_ts!$B$3:$C$24,2,0)," ")</f>
        <v xml:space="preserve"> </v>
      </c>
      <c r="CH86" s="1" t="str">
        <f t="shared" si="9"/>
        <v xml:space="preserve"> </v>
      </c>
      <c r="CJ86" s="1" t="str">
        <f>IFERROR(VLOOKUP(CI86,dm_ts!$G$4:$H$9,2,0)," ")</f>
        <v xml:space="preserve"> </v>
      </c>
      <c r="CT86" s="1">
        <v>1</v>
      </c>
      <c r="CU86" s="1">
        <v>1</v>
      </c>
      <c r="CV86" s="1">
        <v>43177</v>
      </c>
      <c r="CW86" s="1">
        <v>43361</v>
      </c>
      <c r="CX86" s="1">
        <v>3500</v>
      </c>
      <c r="CY86" s="1">
        <v>120</v>
      </c>
      <c r="CZ86" s="1">
        <v>1000</v>
      </c>
      <c r="DB86" s="1">
        <v>1</v>
      </c>
      <c r="DC86" s="1">
        <v>1</v>
      </c>
      <c r="DD86" s="1">
        <v>43177</v>
      </c>
      <c r="DE86" s="1">
        <v>43391</v>
      </c>
      <c r="DF86" s="1">
        <v>1500</v>
      </c>
      <c r="DG86" s="1">
        <v>35</v>
      </c>
      <c r="DH86" s="1">
        <v>1800</v>
      </c>
      <c r="EH86" s="1">
        <v>7000</v>
      </c>
      <c r="EI86" s="1">
        <v>5000</v>
      </c>
      <c r="EJ86" s="1">
        <v>3</v>
      </c>
      <c r="EK86" s="1">
        <v>2</v>
      </c>
    </row>
    <row r="87" spans="1:141" x14ac:dyDescent="0.2">
      <c r="A87" s="1">
        <v>889</v>
      </c>
      <c r="B87" s="1" t="str">
        <f>VLOOKUP(A87,'[1]Danh muc huyen'!B$8:C$18,2,0)</f>
        <v xml:space="preserve">Huyện Châu Phú </v>
      </c>
      <c r="C87" s="1">
        <v>30466</v>
      </c>
      <c r="D87" s="7">
        <v>83</v>
      </c>
      <c r="E87" s="8" t="str">
        <f>VLOOKUP(C87,[1]DanhMuc_31_03_2012!B$7:C$173,2,0)</f>
        <v>Xã Khánh Hòa</v>
      </c>
      <c r="F87" s="8">
        <v>15</v>
      </c>
      <c r="G87" s="8" t="str">
        <f t="shared" si="5"/>
        <v>3046615</v>
      </c>
      <c r="H87" s="8" t="str">
        <f>VLOOKUP(VALUE(G87),[1]Danhmuc_31_3_2012!E$6:G$894,3,0)</f>
        <v>Ấp Khánh Lợi</v>
      </c>
      <c r="I87" s="8">
        <v>4</v>
      </c>
      <c r="J87" s="8" t="s">
        <v>232</v>
      </c>
      <c r="K87" s="8">
        <v>1</v>
      </c>
      <c r="L87" s="8" t="str">
        <f>IFERROR(VLOOKUP(K87,dm_ts!$B$3:$C$24,2,0)," ")</f>
        <v>Cá tra</v>
      </c>
      <c r="M87" s="8">
        <v>800</v>
      </c>
      <c r="N87" s="8">
        <v>500</v>
      </c>
      <c r="O87" s="1">
        <v>2</v>
      </c>
      <c r="P87" s="1" t="s">
        <v>673</v>
      </c>
      <c r="Q87" s="1">
        <v>0</v>
      </c>
      <c r="R87" s="1" t="str">
        <f>IFERROR(VLOOKUP(Q87,dm_ts!$G$4:$H$9,2,0)," ")</f>
        <v xml:space="preserve"> </v>
      </c>
      <c r="U87" s="1">
        <v>0.02</v>
      </c>
      <c r="V87" s="1">
        <v>20</v>
      </c>
      <c r="W87" s="1">
        <v>1000</v>
      </c>
      <c r="X87" s="1">
        <v>43269</v>
      </c>
      <c r="Y87" s="1">
        <v>43452</v>
      </c>
      <c r="Z87" s="1">
        <v>10</v>
      </c>
      <c r="AA87" s="1">
        <v>2</v>
      </c>
      <c r="AB87" s="1" t="str">
        <f>IFERROR(VLOOKUP(AA87,dm_ts!$G$12:$H$14,2,0)," ")</f>
        <v>Tiêu thụ nội địa</v>
      </c>
      <c r="AD87" s="1" t="str">
        <f>IFERROR(VLOOKUP(AC87,dm_ts!$B$3:$C$24,2,0)," ")</f>
        <v xml:space="preserve"> </v>
      </c>
      <c r="AH87" s="1" t="str">
        <f t="shared" si="6"/>
        <v xml:space="preserve"> </v>
      </c>
      <c r="AI87" s="1" t="s">
        <v>674</v>
      </c>
      <c r="AJ87" s="1" t="str">
        <f>IFERROR(VLOOKUP(AI87,dm_ts!$G$4:$H$9,2,0)," ")</f>
        <v xml:space="preserve"> </v>
      </c>
      <c r="AS87" s="1">
        <v>0</v>
      </c>
      <c r="AT87" s="1" t="str">
        <f>IFERROR(VLOOKUP(AS87,dm_ts!$G$12:$H$14,2,0)," ")</f>
        <v xml:space="preserve"> </v>
      </c>
      <c r="AV87" s="1" t="str">
        <f>IFERROR(VLOOKUP(AU87,dm_ts!$B$3:$C$24,2,0)," ")</f>
        <v xml:space="preserve"> </v>
      </c>
      <c r="AY87" s="1" t="s">
        <v>674</v>
      </c>
      <c r="AZ87" s="1" t="str">
        <f t="shared" si="7"/>
        <v xml:space="preserve"> </v>
      </c>
      <c r="BB87" s="1" t="str">
        <f>IFERROR(VLOOKUP(BA87,dm_ts!$G$4:$H$9,2,0)," ")</f>
        <v xml:space="preserve"> </v>
      </c>
      <c r="BM87" s="1" t="str">
        <f>IFERROR(VLOOKUP(BL87,dm_ts!$B$3:$C$24,2,0)," ")</f>
        <v xml:space="preserve"> </v>
      </c>
      <c r="BQ87" s="1" t="str">
        <f t="shared" si="8"/>
        <v xml:space="preserve"> </v>
      </c>
      <c r="BS87" s="1" t="str">
        <f>IFERROR(VLOOKUP(BR87,dm_ts!$G$4:$H$9,2,0)," ")</f>
        <v xml:space="preserve"> </v>
      </c>
      <c r="CD87" s="1" t="str">
        <f>IFERROR(VLOOKUP(CC87,dm_ts!$B$3:$C$24,2,0)," ")</f>
        <v xml:space="preserve"> </v>
      </c>
      <c r="CH87" s="1" t="str">
        <f t="shared" si="9"/>
        <v xml:space="preserve"> </v>
      </c>
      <c r="CJ87" s="1" t="str">
        <f>IFERROR(VLOOKUP(CI87,dm_ts!$G$4:$H$9,2,0)," ")</f>
        <v xml:space="preserve"> </v>
      </c>
      <c r="CT87" s="1">
        <v>1</v>
      </c>
      <c r="CU87" s="1">
        <v>2</v>
      </c>
      <c r="CV87" s="1">
        <v>43451</v>
      </c>
      <c r="CW87" s="1">
        <v>43269</v>
      </c>
      <c r="CX87" s="1">
        <v>500</v>
      </c>
      <c r="CY87" s="1">
        <v>10</v>
      </c>
      <c r="CZ87" s="1">
        <v>1000</v>
      </c>
      <c r="EH87" s="1">
        <v>800</v>
      </c>
      <c r="EI87" s="1">
        <v>500</v>
      </c>
      <c r="EJ87" s="1">
        <v>1</v>
      </c>
      <c r="EK87" s="1">
        <v>2</v>
      </c>
    </row>
    <row r="88" spans="1:141" x14ac:dyDescent="0.2">
      <c r="A88" s="1">
        <v>889</v>
      </c>
      <c r="B88" s="1" t="str">
        <f>VLOOKUP(A88,'[1]Danh muc huyen'!B$8:C$18,2,0)</f>
        <v xml:space="preserve">Huyện Châu Phú </v>
      </c>
      <c r="C88" s="1">
        <v>30466</v>
      </c>
      <c r="D88" s="7">
        <v>84</v>
      </c>
      <c r="E88" s="8" t="str">
        <f>VLOOKUP(C88,[1]DanhMuc_31_03_2012!B$7:C$173,2,0)</f>
        <v>Xã Khánh Hòa</v>
      </c>
      <c r="F88" s="8">
        <v>15</v>
      </c>
      <c r="G88" s="8" t="str">
        <f t="shared" si="5"/>
        <v>3046615</v>
      </c>
      <c r="H88" s="8" t="str">
        <f>VLOOKUP(VALUE(G88),[1]Danhmuc_31_3_2012!E$6:G$894,3,0)</f>
        <v>Ấp Khánh Lợi</v>
      </c>
      <c r="I88" s="8">
        <v>17</v>
      </c>
      <c r="J88" s="8" t="s">
        <v>243</v>
      </c>
      <c r="K88" s="8">
        <v>3</v>
      </c>
      <c r="L88" s="8" t="str">
        <f>IFERROR(VLOOKUP(K88,dm_ts!$B$3:$C$24,2,0)," ")</f>
        <v>Cá lóc</v>
      </c>
      <c r="M88" s="8">
        <v>3000</v>
      </c>
      <c r="N88" s="8">
        <v>1500</v>
      </c>
      <c r="O88" s="1">
        <v>1</v>
      </c>
      <c r="P88" s="1" t="s">
        <v>675</v>
      </c>
      <c r="Q88" s="1">
        <v>0</v>
      </c>
      <c r="R88" s="1" t="str">
        <f>IFERROR(VLOOKUP(Q88,dm_ts!$G$4:$H$9,2,0)," ")</f>
        <v xml:space="preserve"> </v>
      </c>
      <c r="U88" s="1">
        <v>0.06</v>
      </c>
      <c r="V88" s="1">
        <v>80</v>
      </c>
      <c r="W88" s="1">
        <v>500</v>
      </c>
      <c r="X88" s="1">
        <v>43299</v>
      </c>
      <c r="Y88" s="1">
        <v>43119</v>
      </c>
      <c r="Z88" s="1">
        <v>15</v>
      </c>
      <c r="AA88" s="1">
        <v>3</v>
      </c>
      <c r="AB88" s="1" t="str">
        <f>IFERROR(VLOOKUP(AA88,dm_ts!$G$12:$H$14,2,0)," ")</f>
        <v xml:space="preserve">Không xác định </v>
      </c>
      <c r="AC88" s="1">
        <v>3</v>
      </c>
      <c r="AD88" s="1" t="str">
        <f>IFERROR(VLOOKUP(AC88,dm_ts!$B$3:$C$24,2,0)," ")</f>
        <v>Cá lóc</v>
      </c>
      <c r="AE88" s="1">
        <v>3000</v>
      </c>
      <c r="AF88" s="1">
        <v>2000</v>
      </c>
      <c r="AG88" s="1">
        <v>1</v>
      </c>
      <c r="AH88" s="1" t="str">
        <f t="shared" si="6"/>
        <v>thâm canh</v>
      </c>
      <c r="AI88" s="1">
        <v>3</v>
      </c>
      <c r="AJ88" s="1" t="str">
        <f>IFERROR(VLOOKUP(AI88,dm_ts!$G$4:$H$9,2,0)," ")</f>
        <v>ASC</v>
      </c>
      <c r="AM88" s="1">
        <v>0.08</v>
      </c>
      <c r="AN88" s="1">
        <v>80</v>
      </c>
      <c r="AO88" s="1">
        <v>10</v>
      </c>
      <c r="AP88" s="1">
        <v>43391</v>
      </c>
      <c r="AQ88" s="1">
        <v>43239</v>
      </c>
      <c r="AR88" s="1">
        <v>40</v>
      </c>
      <c r="AS88" s="1">
        <v>3</v>
      </c>
      <c r="AT88" s="1" t="str">
        <f>IFERROR(VLOOKUP(AS88,dm_ts!$G$12:$H$14,2,0)," ")</f>
        <v xml:space="preserve">Không xác định </v>
      </c>
      <c r="AV88" s="1" t="str">
        <f>IFERROR(VLOOKUP(AU88,dm_ts!$B$3:$C$24,2,0)," ")</f>
        <v xml:space="preserve"> </v>
      </c>
      <c r="AY88" s="1" t="s">
        <v>674</v>
      </c>
      <c r="AZ88" s="1" t="str">
        <f t="shared" si="7"/>
        <v xml:space="preserve"> </v>
      </c>
      <c r="BB88" s="1" t="str">
        <f>IFERROR(VLOOKUP(BA88,dm_ts!$G$4:$H$9,2,0)," ")</f>
        <v xml:space="preserve"> </v>
      </c>
      <c r="BM88" s="1" t="str">
        <f>IFERROR(VLOOKUP(BL88,dm_ts!$B$3:$C$24,2,0)," ")</f>
        <v xml:space="preserve"> </v>
      </c>
      <c r="BQ88" s="1" t="str">
        <f t="shared" si="8"/>
        <v xml:space="preserve"> </v>
      </c>
      <c r="BS88" s="1" t="str">
        <f>IFERROR(VLOOKUP(BR88,dm_ts!$G$4:$H$9,2,0)," ")</f>
        <v xml:space="preserve"> </v>
      </c>
      <c r="CD88" s="1" t="str">
        <f>IFERROR(VLOOKUP(CC88,dm_ts!$B$3:$C$24,2,0)," ")</f>
        <v xml:space="preserve"> </v>
      </c>
      <c r="CH88" s="1" t="str">
        <f t="shared" si="9"/>
        <v xml:space="preserve"> </v>
      </c>
      <c r="CJ88" s="1" t="str">
        <f>IFERROR(VLOOKUP(CI88,dm_ts!$G$4:$H$9,2,0)," ")</f>
        <v xml:space="preserve"> </v>
      </c>
      <c r="CT88" s="1">
        <v>3</v>
      </c>
      <c r="CU88" s="1">
        <v>1</v>
      </c>
      <c r="CV88" s="1">
        <v>43149</v>
      </c>
      <c r="CW88" s="1">
        <v>43391</v>
      </c>
      <c r="CX88" s="1">
        <v>2000</v>
      </c>
      <c r="CY88" s="1">
        <v>40</v>
      </c>
      <c r="CZ88" s="1">
        <v>400</v>
      </c>
      <c r="EH88" s="1">
        <v>3000</v>
      </c>
      <c r="EI88" s="1">
        <v>2000</v>
      </c>
      <c r="EJ88" s="1">
        <v>1</v>
      </c>
      <c r="EK88" s="1">
        <v>2</v>
      </c>
    </row>
    <row r="89" spans="1:141" x14ac:dyDescent="0.2">
      <c r="A89" s="1">
        <v>889</v>
      </c>
      <c r="B89" s="1" t="str">
        <f>VLOOKUP(A89,'[1]Danh muc huyen'!B$8:C$18,2,0)</f>
        <v xml:space="preserve">Huyện Châu Phú </v>
      </c>
      <c r="C89" s="1">
        <v>30466</v>
      </c>
      <c r="D89" s="7">
        <v>85</v>
      </c>
      <c r="E89" s="8" t="str">
        <f>VLOOKUP(C89,[1]DanhMuc_31_03_2012!B$7:C$173,2,0)</f>
        <v>Xã Khánh Hòa</v>
      </c>
      <c r="F89" s="8">
        <v>15</v>
      </c>
      <c r="G89" s="8" t="str">
        <f t="shared" si="5"/>
        <v>3046615</v>
      </c>
      <c r="H89" s="8" t="str">
        <f>VLOOKUP(VALUE(G89),[1]Danhmuc_31_3_2012!E$6:G$894,3,0)</f>
        <v>Ấp Khánh Lợi</v>
      </c>
      <c r="I89" s="8">
        <v>37</v>
      </c>
      <c r="J89" s="8" t="s">
        <v>260</v>
      </c>
      <c r="K89" s="8">
        <v>3</v>
      </c>
      <c r="L89" s="8" t="str">
        <f>IFERROR(VLOOKUP(K89,dm_ts!$B$3:$C$24,2,0)," ")</f>
        <v>Cá lóc</v>
      </c>
      <c r="M89" s="8">
        <v>3500</v>
      </c>
      <c r="N89" s="8">
        <v>2500</v>
      </c>
      <c r="O89" s="1">
        <v>1</v>
      </c>
      <c r="P89" s="1" t="s">
        <v>675</v>
      </c>
      <c r="Q89" s="1">
        <v>0</v>
      </c>
      <c r="R89" s="1" t="str">
        <f>IFERROR(VLOOKUP(Q89,dm_ts!$G$4:$H$9,2,0)," ")</f>
        <v xml:space="preserve"> </v>
      </c>
      <c r="U89" s="1">
        <v>0.1</v>
      </c>
      <c r="V89" s="1">
        <v>50</v>
      </c>
      <c r="W89" s="1">
        <v>300</v>
      </c>
      <c r="X89" s="1">
        <v>43330</v>
      </c>
      <c r="Y89" s="1">
        <v>43119</v>
      </c>
      <c r="Z89" s="1">
        <v>30</v>
      </c>
      <c r="AA89" s="1">
        <v>3</v>
      </c>
      <c r="AB89" s="1" t="str">
        <f>IFERROR(VLOOKUP(AA89,dm_ts!$G$12:$H$14,2,0)," ")</f>
        <v xml:space="preserve">Không xác định </v>
      </c>
      <c r="AD89" s="1" t="str">
        <f>IFERROR(VLOOKUP(AC89,dm_ts!$B$3:$C$24,2,0)," ")</f>
        <v xml:space="preserve"> </v>
      </c>
      <c r="AH89" s="1" t="str">
        <f t="shared" si="6"/>
        <v xml:space="preserve"> </v>
      </c>
      <c r="AI89" s="1" t="s">
        <v>674</v>
      </c>
      <c r="AJ89" s="1" t="str">
        <f>IFERROR(VLOOKUP(AI89,dm_ts!$G$4:$H$9,2,0)," ")</f>
        <v xml:space="preserve"> </v>
      </c>
      <c r="AS89" s="1">
        <v>0</v>
      </c>
      <c r="AT89" s="1" t="str">
        <f>IFERROR(VLOOKUP(AS89,dm_ts!$G$12:$H$14,2,0)," ")</f>
        <v xml:space="preserve"> </v>
      </c>
      <c r="AV89" s="1" t="str">
        <f>IFERROR(VLOOKUP(AU89,dm_ts!$B$3:$C$24,2,0)," ")</f>
        <v xml:space="preserve"> </v>
      </c>
      <c r="AY89" s="1" t="s">
        <v>674</v>
      </c>
      <c r="AZ89" s="1" t="str">
        <f t="shared" si="7"/>
        <v xml:space="preserve"> </v>
      </c>
      <c r="BB89" s="1" t="str">
        <f>IFERROR(VLOOKUP(BA89,dm_ts!$G$4:$H$9,2,0)," ")</f>
        <v xml:space="preserve"> </v>
      </c>
      <c r="BM89" s="1" t="str">
        <f>IFERROR(VLOOKUP(BL89,dm_ts!$B$3:$C$24,2,0)," ")</f>
        <v xml:space="preserve"> </v>
      </c>
      <c r="BQ89" s="1" t="str">
        <f t="shared" si="8"/>
        <v xml:space="preserve"> </v>
      </c>
      <c r="BS89" s="1" t="str">
        <f>IFERROR(VLOOKUP(BR89,dm_ts!$G$4:$H$9,2,0)," ")</f>
        <v xml:space="preserve"> </v>
      </c>
      <c r="CD89" s="1" t="str">
        <f>IFERROR(VLOOKUP(CC89,dm_ts!$B$3:$C$24,2,0)," ")</f>
        <v xml:space="preserve"> </v>
      </c>
      <c r="CH89" s="1" t="str">
        <f t="shared" si="9"/>
        <v xml:space="preserve"> </v>
      </c>
      <c r="CJ89" s="1" t="str">
        <f>IFERROR(VLOOKUP(CI89,dm_ts!$G$4:$H$9,2,0)," ")</f>
        <v xml:space="preserve"> </v>
      </c>
      <c r="CT89" s="1">
        <v>3</v>
      </c>
      <c r="CU89" s="1">
        <v>2</v>
      </c>
      <c r="CV89" s="1">
        <v>43149</v>
      </c>
      <c r="CW89" s="1">
        <v>43330</v>
      </c>
      <c r="CX89" s="1">
        <v>2500</v>
      </c>
      <c r="CY89" s="1">
        <v>25</v>
      </c>
      <c r="CZ89" s="1">
        <v>300</v>
      </c>
    </row>
    <row r="90" spans="1:141" x14ac:dyDescent="0.2">
      <c r="A90" s="1">
        <v>889</v>
      </c>
      <c r="B90" s="1" t="str">
        <f>VLOOKUP(A90,'[1]Danh muc huyen'!B$8:C$18,2,0)</f>
        <v xml:space="preserve">Huyện Châu Phú </v>
      </c>
      <c r="C90" s="1">
        <v>30466</v>
      </c>
      <c r="D90" s="7">
        <v>86</v>
      </c>
      <c r="E90" s="8" t="str">
        <f>VLOOKUP(C90,[1]DanhMuc_31_03_2012!B$7:C$173,2,0)</f>
        <v>Xã Khánh Hòa</v>
      </c>
      <c r="F90" s="8">
        <v>15</v>
      </c>
      <c r="G90" s="8" t="str">
        <f t="shared" si="5"/>
        <v>3046615</v>
      </c>
      <c r="H90" s="8" t="str">
        <f>VLOOKUP(VALUE(G90),[1]Danhmuc_31_3_2012!E$6:G$894,3,0)</f>
        <v>Ấp Khánh Lợi</v>
      </c>
      <c r="I90" s="8">
        <v>1</v>
      </c>
      <c r="J90" s="8" t="s">
        <v>135</v>
      </c>
      <c r="K90" s="8">
        <v>1</v>
      </c>
      <c r="L90" s="8" t="str">
        <f>IFERROR(VLOOKUP(K90,dm_ts!$B$3:$C$24,2,0)," ")</f>
        <v>Cá tra</v>
      </c>
      <c r="M90" s="8">
        <v>6000</v>
      </c>
      <c r="N90" s="8">
        <v>4500</v>
      </c>
      <c r="O90" s="1">
        <v>2</v>
      </c>
      <c r="P90" s="1" t="s">
        <v>673</v>
      </c>
      <c r="Q90" s="1">
        <v>0</v>
      </c>
      <c r="R90" s="1" t="str">
        <f>IFERROR(VLOOKUP(Q90,dm_ts!$G$4:$H$9,2,0)," ")</f>
        <v xml:space="preserve"> </v>
      </c>
      <c r="U90" s="1">
        <v>0.08</v>
      </c>
      <c r="V90" s="1">
        <v>120</v>
      </c>
      <c r="W90" s="1">
        <v>400</v>
      </c>
      <c r="X90" s="1">
        <v>43299</v>
      </c>
      <c r="Y90" s="1">
        <v>43150</v>
      </c>
      <c r="Z90" s="1">
        <v>80</v>
      </c>
      <c r="AA90" s="1">
        <v>1</v>
      </c>
      <c r="AB90" s="1" t="str">
        <f>IFERROR(VLOOKUP(AA90,dm_ts!$G$12:$H$14,2,0)," ")</f>
        <v>Chế biến XK</v>
      </c>
      <c r="AD90" s="1" t="str">
        <f>IFERROR(VLOOKUP(AC90,dm_ts!$B$3:$C$24,2,0)," ")</f>
        <v xml:space="preserve"> </v>
      </c>
      <c r="AH90" s="1" t="str">
        <f t="shared" si="6"/>
        <v xml:space="preserve"> </v>
      </c>
      <c r="AI90" s="1" t="s">
        <v>674</v>
      </c>
      <c r="AJ90" s="1" t="str">
        <f>IFERROR(VLOOKUP(AI90,dm_ts!$G$4:$H$9,2,0)," ")</f>
        <v xml:space="preserve"> </v>
      </c>
      <c r="AS90" s="1">
        <v>0</v>
      </c>
      <c r="AT90" s="1" t="str">
        <f>IFERROR(VLOOKUP(AS90,dm_ts!$G$12:$H$14,2,0)," ")</f>
        <v xml:space="preserve"> </v>
      </c>
      <c r="AV90" s="1" t="str">
        <f>IFERROR(VLOOKUP(AU90,dm_ts!$B$3:$C$24,2,0)," ")</f>
        <v xml:space="preserve"> </v>
      </c>
      <c r="AY90" s="1" t="s">
        <v>674</v>
      </c>
      <c r="AZ90" s="1" t="str">
        <f t="shared" si="7"/>
        <v xml:space="preserve"> </v>
      </c>
      <c r="BB90" s="1" t="str">
        <f>IFERROR(VLOOKUP(BA90,dm_ts!$G$4:$H$9,2,0)," ")</f>
        <v xml:space="preserve"> </v>
      </c>
      <c r="BM90" s="1" t="str">
        <f>IFERROR(VLOOKUP(BL90,dm_ts!$B$3:$C$24,2,0)," ")</f>
        <v xml:space="preserve"> </v>
      </c>
      <c r="BQ90" s="1" t="str">
        <f t="shared" si="8"/>
        <v xml:space="preserve"> </v>
      </c>
      <c r="BS90" s="1" t="str">
        <f>IFERROR(VLOOKUP(BR90,dm_ts!$G$4:$H$9,2,0)," ")</f>
        <v xml:space="preserve"> </v>
      </c>
      <c r="CD90" s="1" t="str">
        <f>IFERROR(VLOOKUP(CC90,dm_ts!$B$3:$C$24,2,0)," ")</f>
        <v xml:space="preserve"> </v>
      </c>
      <c r="CH90" s="1" t="str">
        <f t="shared" si="9"/>
        <v xml:space="preserve"> </v>
      </c>
      <c r="CJ90" s="1" t="str">
        <f>IFERROR(VLOOKUP(CI90,dm_ts!$G$4:$H$9,2,0)," ")</f>
        <v xml:space="preserve"> </v>
      </c>
      <c r="EH90" s="1">
        <v>6000</v>
      </c>
      <c r="EI90" s="1">
        <v>4500</v>
      </c>
      <c r="EJ90" s="1">
        <v>1</v>
      </c>
      <c r="EK90" s="1">
        <v>2</v>
      </c>
    </row>
    <row r="91" spans="1:141" x14ac:dyDescent="0.2">
      <c r="A91" s="1">
        <v>889</v>
      </c>
      <c r="B91" s="1" t="str">
        <f>VLOOKUP(A91,'[1]Danh muc huyen'!B$8:C$18,2,0)</f>
        <v xml:space="preserve">Huyện Châu Phú </v>
      </c>
      <c r="C91" s="1">
        <v>30466</v>
      </c>
      <c r="D91" s="7">
        <v>87</v>
      </c>
      <c r="E91" s="8" t="str">
        <f>VLOOKUP(C91,[1]DanhMuc_31_03_2012!B$7:C$173,2,0)</f>
        <v>Xã Khánh Hòa</v>
      </c>
      <c r="F91" s="8">
        <v>15</v>
      </c>
      <c r="G91" s="8" t="str">
        <f t="shared" si="5"/>
        <v>3046615</v>
      </c>
      <c r="H91" s="8" t="str">
        <f>VLOOKUP(VALUE(G91),[1]Danhmuc_31_3_2012!E$6:G$894,3,0)</f>
        <v>Ấp Khánh Lợi</v>
      </c>
      <c r="I91" s="8">
        <v>22</v>
      </c>
      <c r="J91" s="8" t="s">
        <v>130</v>
      </c>
      <c r="K91" s="8">
        <v>15</v>
      </c>
      <c r="L91" s="8" t="str">
        <f>IFERROR(VLOOKUP(K91,dm_ts!$B$3:$C$24,2,0)," ")</f>
        <v>Cá khác</v>
      </c>
      <c r="M91" s="8">
        <v>1500</v>
      </c>
      <c r="N91" s="8">
        <v>1000</v>
      </c>
      <c r="O91" s="1">
        <v>2</v>
      </c>
      <c r="P91" s="1" t="s">
        <v>673</v>
      </c>
      <c r="Q91" s="1">
        <v>0</v>
      </c>
      <c r="R91" s="1" t="str">
        <f>IFERROR(VLOOKUP(Q91,dm_ts!$G$4:$H$9,2,0)," ")</f>
        <v xml:space="preserve"> </v>
      </c>
      <c r="U91" s="1">
        <v>0.12</v>
      </c>
      <c r="V91" s="1">
        <v>300</v>
      </c>
      <c r="W91" s="1">
        <v>50</v>
      </c>
      <c r="X91" s="1">
        <v>43361</v>
      </c>
      <c r="Y91" s="1">
        <v>43209</v>
      </c>
      <c r="Z91" s="1">
        <v>30</v>
      </c>
      <c r="AA91" s="1">
        <v>2</v>
      </c>
      <c r="AB91" s="1" t="str">
        <f>IFERROR(VLOOKUP(AA91,dm_ts!$G$12:$H$14,2,0)," ")</f>
        <v>Tiêu thụ nội địa</v>
      </c>
      <c r="AD91" s="1" t="str">
        <f>IFERROR(VLOOKUP(AC91,dm_ts!$B$3:$C$24,2,0)," ")</f>
        <v xml:space="preserve"> </v>
      </c>
      <c r="AH91" s="1" t="str">
        <f t="shared" si="6"/>
        <v xml:space="preserve"> </v>
      </c>
      <c r="AI91" s="1" t="s">
        <v>674</v>
      </c>
      <c r="AJ91" s="1" t="str">
        <f>IFERROR(VLOOKUP(AI91,dm_ts!$G$4:$H$9,2,0)," ")</f>
        <v xml:space="preserve"> </v>
      </c>
      <c r="AS91" s="1">
        <v>0</v>
      </c>
      <c r="AT91" s="1" t="str">
        <f>IFERROR(VLOOKUP(AS91,dm_ts!$G$12:$H$14,2,0)," ")</f>
        <v xml:space="preserve"> </v>
      </c>
      <c r="AV91" s="1" t="str">
        <f>IFERROR(VLOOKUP(AU91,dm_ts!$B$3:$C$24,2,0)," ")</f>
        <v xml:space="preserve"> </v>
      </c>
      <c r="AY91" s="1" t="s">
        <v>674</v>
      </c>
      <c r="AZ91" s="1" t="str">
        <f t="shared" si="7"/>
        <v xml:space="preserve"> </v>
      </c>
      <c r="BB91" s="1" t="str">
        <f>IFERROR(VLOOKUP(BA91,dm_ts!$G$4:$H$9,2,0)," ")</f>
        <v xml:space="preserve"> </v>
      </c>
      <c r="BM91" s="1" t="str">
        <f>IFERROR(VLOOKUP(BL91,dm_ts!$B$3:$C$24,2,0)," ")</f>
        <v xml:space="preserve"> </v>
      </c>
      <c r="BQ91" s="1" t="str">
        <f t="shared" si="8"/>
        <v xml:space="preserve"> </v>
      </c>
      <c r="BS91" s="1" t="str">
        <f>IFERROR(VLOOKUP(BR91,dm_ts!$G$4:$H$9,2,0)," ")</f>
        <v xml:space="preserve"> </v>
      </c>
      <c r="CD91" s="1" t="str">
        <f>IFERROR(VLOOKUP(CC91,dm_ts!$B$3:$C$24,2,0)," ")</f>
        <v xml:space="preserve"> </v>
      </c>
      <c r="CH91" s="1" t="str">
        <f t="shared" si="9"/>
        <v xml:space="preserve"> </v>
      </c>
      <c r="CJ91" s="1" t="str">
        <f>IFERROR(VLOOKUP(CI91,dm_ts!$G$4:$H$9,2,0)," ")</f>
        <v xml:space="preserve"> </v>
      </c>
      <c r="CT91" s="1">
        <v>3</v>
      </c>
      <c r="CU91" s="1">
        <v>1</v>
      </c>
      <c r="CV91" s="1">
        <v>43149</v>
      </c>
      <c r="CW91" s="1">
        <v>43361</v>
      </c>
      <c r="CX91" s="1">
        <v>1000</v>
      </c>
      <c r="CY91" s="1">
        <v>20</v>
      </c>
      <c r="CZ91" s="1">
        <v>300</v>
      </c>
    </row>
    <row r="92" spans="1:141" x14ac:dyDescent="0.2">
      <c r="A92" s="1">
        <v>889</v>
      </c>
      <c r="B92" s="1" t="str">
        <f>VLOOKUP(A92,'[1]Danh muc huyen'!B$8:C$18,2,0)</f>
        <v xml:space="preserve">Huyện Châu Phú </v>
      </c>
      <c r="C92" s="1">
        <v>30466</v>
      </c>
      <c r="D92" s="7">
        <v>88</v>
      </c>
      <c r="E92" s="8" t="str">
        <f>VLOOKUP(C92,[1]DanhMuc_31_03_2012!B$7:C$173,2,0)</f>
        <v>Xã Khánh Hòa</v>
      </c>
      <c r="F92" s="8">
        <v>15</v>
      </c>
      <c r="G92" s="8" t="str">
        <f t="shared" si="5"/>
        <v>3046615</v>
      </c>
      <c r="H92" s="8" t="str">
        <f>VLOOKUP(VALUE(G92),[1]Danhmuc_31_3_2012!E$6:G$894,3,0)</f>
        <v>Ấp Khánh Lợi</v>
      </c>
      <c r="I92" s="8">
        <v>10</v>
      </c>
      <c r="J92" s="8" t="s">
        <v>238</v>
      </c>
      <c r="K92" s="8">
        <v>1</v>
      </c>
      <c r="L92" s="8" t="str">
        <f>IFERROR(VLOOKUP(K92,dm_ts!$B$3:$C$24,2,0)," ")</f>
        <v>Cá tra</v>
      </c>
      <c r="M92" s="8">
        <v>1200</v>
      </c>
      <c r="N92" s="8">
        <v>800</v>
      </c>
      <c r="O92" s="1">
        <v>2</v>
      </c>
      <c r="P92" s="1" t="s">
        <v>673</v>
      </c>
      <c r="Q92" s="1">
        <v>0</v>
      </c>
      <c r="R92" s="1" t="str">
        <f>IFERROR(VLOOKUP(Q92,dm_ts!$G$4:$H$9,2,0)," ")</f>
        <v xml:space="preserve"> </v>
      </c>
      <c r="U92" s="1">
        <v>1.23E-2</v>
      </c>
      <c r="V92" s="1">
        <v>440</v>
      </c>
      <c r="W92" s="1">
        <v>100</v>
      </c>
      <c r="X92" s="1">
        <v>43391</v>
      </c>
      <c r="Y92" s="1">
        <v>43239</v>
      </c>
      <c r="Z92" s="1">
        <v>10</v>
      </c>
      <c r="AA92" s="1">
        <v>2</v>
      </c>
      <c r="AB92" s="1" t="str">
        <f>IFERROR(VLOOKUP(AA92,dm_ts!$G$12:$H$14,2,0)," ")</f>
        <v>Tiêu thụ nội địa</v>
      </c>
      <c r="AD92" s="1" t="str">
        <f>IFERROR(VLOOKUP(AC92,dm_ts!$B$3:$C$24,2,0)," ")</f>
        <v xml:space="preserve"> </v>
      </c>
      <c r="AH92" s="1" t="str">
        <f t="shared" si="6"/>
        <v xml:space="preserve"> </v>
      </c>
      <c r="AI92" s="1" t="s">
        <v>674</v>
      </c>
      <c r="AJ92" s="1" t="str">
        <f>IFERROR(VLOOKUP(AI92,dm_ts!$G$4:$H$9,2,0)," ")</f>
        <v xml:space="preserve"> </v>
      </c>
      <c r="AS92" s="1">
        <v>0</v>
      </c>
      <c r="AT92" s="1" t="str">
        <f>IFERROR(VLOOKUP(AS92,dm_ts!$G$12:$H$14,2,0)," ")</f>
        <v xml:space="preserve"> </v>
      </c>
      <c r="AV92" s="1" t="str">
        <f>IFERROR(VLOOKUP(AU92,dm_ts!$B$3:$C$24,2,0)," ")</f>
        <v xml:space="preserve"> </v>
      </c>
      <c r="AY92" s="1" t="s">
        <v>674</v>
      </c>
      <c r="AZ92" s="1" t="str">
        <f t="shared" si="7"/>
        <v xml:space="preserve"> </v>
      </c>
      <c r="BB92" s="1" t="str">
        <f>IFERROR(VLOOKUP(BA92,dm_ts!$G$4:$H$9,2,0)," ")</f>
        <v xml:space="preserve"> </v>
      </c>
      <c r="BM92" s="1" t="str">
        <f>IFERROR(VLOOKUP(BL92,dm_ts!$B$3:$C$24,2,0)," ")</f>
        <v xml:space="preserve"> </v>
      </c>
      <c r="BQ92" s="1" t="str">
        <f t="shared" si="8"/>
        <v xml:space="preserve"> </v>
      </c>
      <c r="BS92" s="1" t="str">
        <f>IFERROR(VLOOKUP(BR92,dm_ts!$G$4:$H$9,2,0)," ")</f>
        <v xml:space="preserve"> </v>
      </c>
      <c r="CD92" s="1" t="str">
        <f>IFERROR(VLOOKUP(CC92,dm_ts!$B$3:$C$24,2,0)," ")</f>
        <v xml:space="preserve"> </v>
      </c>
      <c r="CH92" s="1" t="str">
        <f t="shared" si="9"/>
        <v xml:space="preserve"> </v>
      </c>
      <c r="CJ92" s="1" t="str">
        <f>IFERROR(VLOOKUP(CI92,dm_ts!$G$4:$H$9,2,0)," ")</f>
        <v xml:space="preserve"> </v>
      </c>
      <c r="EH92" s="1">
        <v>1200</v>
      </c>
      <c r="EI92" s="1">
        <v>800</v>
      </c>
      <c r="EJ92" s="1">
        <v>1</v>
      </c>
      <c r="EK92" s="1">
        <v>2</v>
      </c>
    </row>
    <row r="93" spans="1:141" x14ac:dyDescent="0.2">
      <c r="A93" s="1">
        <v>889</v>
      </c>
      <c r="B93" s="1" t="str">
        <f>VLOOKUP(A93,'[1]Danh muc huyen'!B$8:C$18,2,0)</f>
        <v xml:space="preserve">Huyện Châu Phú </v>
      </c>
      <c r="C93" s="1">
        <v>30466</v>
      </c>
      <c r="D93" s="7">
        <v>89</v>
      </c>
      <c r="E93" s="8" t="str">
        <f>VLOOKUP(C93,[1]DanhMuc_31_03_2012!B$7:C$173,2,0)</f>
        <v>Xã Khánh Hòa</v>
      </c>
      <c r="F93" s="8">
        <v>15</v>
      </c>
      <c r="G93" s="8" t="str">
        <f t="shared" si="5"/>
        <v>3046615</v>
      </c>
      <c r="H93" s="8" t="str">
        <f>VLOOKUP(VALUE(G93),[1]Danhmuc_31_3_2012!E$6:G$894,3,0)</f>
        <v>Ấp Khánh Lợi</v>
      </c>
      <c r="I93" s="8">
        <v>18</v>
      </c>
      <c r="J93" s="8" t="s">
        <v>244</v>
      </c>
      <c r="K93" s="8"/>
      <c r="L93" s="8" t="str">
        <f>IFERROR(VLOOKUP(K93,dm_ts!$B$3:$C$24,2,0)," ")</f>
        <v xml:space="preserve"> </v>
      </c>
      <c r="M93" s="8"/>
      <c r="N93" s="8"/>
      <c r="P93" s="1" t="s">
        <v>674</v>
      </c>
      <c r="R93" s="1" t="str">
        <f>IFERROR(VLOOKUP(Q93,dm_ts!$G$4:$H$9,2,0)," ")</f>
        <v xml:space="preserve"> </v>
      </c>
      <c r="AA93" s="1">
        <v>0</v>
      </c>
      <c r="AB93" s="1" t="str">
        <f>IFERROR(VLOOKUP(AA93,dm_ts!$G$12:$H$14,2,0)," ")</f>
        <v xml:space="preserve"> </v>
      </c>
      <c r="AD93" s="1" t="str">
        <f>IFERROR(VLOOKUP(AC93,dm_ts!$B$3:$C$24,2,0)," ")</f>
        <v xml:space="preserve"> </v>
      </c>
      <c r="AH93" s="1" t="str">
        <f t="shared" si="6"/>
        <v xml:space="preserve"> </v>
      </c>
      <c r="AI93" s="1" t="s">
        <v>674</v>
      </c>
      <c r="AJ93" s="1" t="str">
        <f>IFERROR(VLOOKUP(AI93,dm_ts!$G$4:$H$9,2,0)," ")</f>
        <v xml:space="preserve"> </v>
      </c>
      <c r="AS93" s="1">
        <v>0</v>
      </c>
      <c r="AT93" s="1" t="str">
        <f>IFERROR(VLOOKUP(AS93,dm_ts!$G$12:$H$14,2,0)," ")</f>
        <v xml:space="preserve"> </v>
      </c>
      <c r="AV93" s="1" t="str">
        <f>IFERROR(VLOOKUP(AU93,dm_ts!$B$3:$C$24,2,0)," ")</f>
        <v xml:space="preserve"> </v>
      </c>
      <c r="AY93" s="1" t="s">
        <v>674</v>
      </c>
      <c r="AZ93" s="1" t="str">
        <f t="shared" si="7"/>
        <v xml:space="preserve"> </v>
      </c>
      <c r="BB93" s="1" t="str">
        <f>IFERROR(VLOOKUP(BA93,dm_ts!$G$4:$H$9,2,0)," ")</f>
        <v xml:space="preserve"> </v>
      </c>
      <c r="BM93" s="1" t="str">
        <f>IFERROR(VLOOKUP(BL93,dm_ts!$B$3:$C$24,2,0)," ")</f>
        <v xml:space="preserve"> </v>
      </c>
      <c r="BQ93" s="1" t="str">
        <f t="shared" si="8"/>
        <v xml:space="preserve"> </v>
      </c>
      <c r="BS93" s="1" t="str">
        <f>IFERROR(VLOOKUP(BR93,dm_ts!$G$4:$H$9,2,0)," ")</f>
        <v xml:space="preserve"> </v>
      </c>
      <c r="CD93" s="1" t="str">
        <f>IFERROR(VLOOKUP(CC93,dm_ts!$B$3:$C$24,2,0)," ")</f>
        <v xml:space="preserve"> </v>
      </c>
      <c r="CH93" s="1" t="str">
        <f t="shared" si="9"/>
        <v xml:space="preserve"> </v>
      </c>
      <c r="CJ93" s="1" t="str">
        <f>IFERROR(VLOOKUP(CI93,dm_ts!$G$4:$H$9,2,0)," ")</f>
        <v xml:space="preserve"> </v>
      </c>
      <c r="CT93" s="1">
        <v>3</v>
      </c>
      <c r="CU93" s="1">
        <v>1</v>
      </c>
      <c r="CV93" s="1">
        <v>43118</v>
      </c>
      <c r="CW93" s="1">
        <v>43361</v>
      </c>
      <c r="CX93" s="1">
        <v>2000</v>
      </c>
      <c r="CY93" s="1">
        <v>22</v>
      </c>
      <c r="CZ93" s="1">
        <v>500</v>
      </c>
    </row>
    <row r="94" spans="1:141" x14ac:dyDescent="0.2">
      <c r="A94" s="1">
        <v>889</v>
      </c>
      <c r="B94" s="1" t="str">
        <f>VLOOKUP(A94,'[1]Danh muc huyen'!B$8:C$18,2,0)</f>
        <v xml:space="preserve">Huyện Châu Phú </v>
      </c>
      <c r="C94" s="1">
        <v>30466</v>
      </c>
      <c r="D94" s="7">
        <v>90</v>
      </c>
      <c r="E94" s="8" t="str">
        <f>VLOOKUP(C94,[1]DanhMuc_31_03_2012!B$7:C$173,2,0)</f>
        <v>Xã Khánh Hòa</v>
      </c>
      <c r="F94" s="8">
        <v>15</v>
      </c>
      <c r="G94" s="8" t="str">
        <f t="shared" si="5"/>
        <v>3046615</v>
      </c>
      <c r="H94" s="8" t="str">
        <f>VLOOKUP(VALUE(G94),[1]Danhmuc_31_3_2012!E$6:G$894,3,0)</f>
        <v>Ấp Khánh Lợi</v>
      </c>
      <c r="I94" s="8">
        <v>3</v>
      </c>
      <c r="J94" s="8" t="s">
        <v>231</v>
      </c>
      <c r="K94" s="8">
        <v>1</v>
      </c>
      <c r="L94" s="8" t="str">
        <f>IFERROR(VLOOKUP(K94,dm_ts!$B$3:$C$24,2,0)," ")</f>
        <v>Cá tra</v>
      </c>
      <c r="M94" s="8">
        <v>3000</v>
      </c>
      <c r="N94" s="8">
        <v>2000</v>
      </c>
      <c r="O94" s="1">
        <v>2</v>
      </c>
      <c r="P94" s="1" t="s">
        <v>673</v>
      </c>
      <c r="Q94" s="1">
        <v>0</v>
      </c>
      <c r="R94" s="1" t="str">
        <f>IFERROR(VLOOKUP(Q94,dm_ts!$G$4:$H$9,2,0)," ")</f>
        <v xml:space="preserve"> </v>
      </c>
      <c r="U94" s="1">
        <v>0.12</v>
      </c>
      <c r="V94" s="1">
        <v>400</v>
      </c>
      <c r="W94" s="1">
        <v>400</v>
      </c>
      <c r="X94" s="1">
        <v>43299</v>
      </c>
      <c r="Y94" s="1">
        <v>43178</v>
      </c>
      <c r="Z94" s="1">
        <v>60</v>
      </c>
      <c r="AA94" s="1">
        <v>1</v>
      </c>
      <c r="AB94" s="1" t="str">
        <f>IFERROR(VLOOKUP(AA94,dm_ts!$G$12:$H$14,2,0)," ")</f>
        <v>Chế biến XK</v>
      </c>
      <c r="AD94" s="1" t="str">
        <f>IFERROR(VLOOKUP(AC94,dm_ts!$B$3:$C$24,2,0)," ")</f>
        <v xml:space="preserve"> </v>
      </c>
      <c r="AH94" s="1" t="str">
        <f t="shared" si="6"/>
        <v xml:space="preserve"> </v>
      </c>
      <c r="AI94" s="1" t="s">
        <v>674</v>
      </c>
      <c r="AJ94" s="1" t="str">
        <f>IFERROR(VLOOKUP(AI94,dm_ts!$G$4:$H$9,2,0)," ")</f>
        <v xml:space="preserve"> </v>
      </c>
      <c r="AS94" s="1">
        <v>0</v>
      </c>
      <c r="AT94" s="1" t="str">
        <f>IFERROR(VLOOKUP(AS94,dm_ts!$G$12:$H$14,2,0)," ")</f>
        <v xml:space="preserve"> </v>
      </c>
      <c r="AV94" s="1" t="str">
        <f>IFERROR(VLOOKUP(AU94,dm_ts!$B$3:$C$24,2,0)," ")</f>
        <v xml:space="preserve"> </v>
      </c>
      <c r="AY94" s="1" t="s">
        <v>674</v>
      </c>
      <c r="AZ94" s="1" t="str">
        <f t="shared" si="7"/>
        <v xml:space="preserve"> </v>
      </c>
      <c r="BB94" s="1" t="str">
        <f>IFERROR(VLOOKUP(BA94,dm_ts!$G$4:$H$9,2,0)," ")</f>
        <v xml:space="preserve"> </v>
      </c>
      <c r="BM94" s="1" t="str">
        <f>IFERROR(VLOOKUP(BL94,dm_ts!$B$3:$C$24,2,0)," ")</f>
        <v xml:space="preserve"> </v>
      </c>
      <c r="BQ94" s="1" t="str">
        <f t="shared" si="8"/>
        <v xml:space="preserve"> </v>
      </c>
      <c r="BS94" s="1" t="str">
        <f>IFERROR(VLOOKUP(BR94,dm_ts!$G$4:$H$9,2,0)," ")</f>
        <v xml:space="preserve"> </v>
      </c>
      <c r="CD94" s="1" t="str">
        <f>IFERROR(VLOOKUP(CC94,dm_ts!$B$3:$C$24,2,0)," ")</f>
        <v xml:space="preserve"> </v>
      </c>
      <c r="CH94" s="1" t="str">
        <f t="shared" si="9"/>
        <v xml:space="preserve"> </v>
      </c>
      <c r="CJ94" s="1" t="str">
        <f>IFERROR(VLOOKUP(CI94,dm_ts!$G$4:$H$9,2,0)," ")</f>
        <v xml:space="preserve"> </v>
      </c>
      <c r="CT94" s="1">
        <v>1</v>
      </c>
      <c r="CU94" s="1">
        <v>2</v>
      </c>
      <c r="CV94" s="1">
        <v>43118</v>
      </c>
      <c r="CW94" s="1">
        <v>43299</v>
      </c>
      <c r="CX94" s="1">
        <v>2000</v>
      </c>
      <c r="CY94" s="1">
        <v>50</v>
      </c>
      <c r="CZ94" s="1">
        <v>700</v>
      </c>
      <c r="EH94" s="1">
        <v>3000</v>
      </c>
      <c r="EI94" s="1">
        <v>2000</v>
      </c>
      <c r="EJ94" s="1">
        <v>1</v>
      </c>
      <c r="EK94" s="1">
        <v>2</v>
      </c>
    </row>
    <row r="95" spans="1:141" x14ac:dyDescent="0.2">
      <c r="A95" s="1">
        <v>889</v>
      </c>
      <c r="B95" s="1" t="str">
        <f>VLOOKUP(A95,'[1]Danh muc huyen'!B$8:C$18,2,0)</f>
        <v xml:space="preserve">Huyện Châu Phú </v>
      </c>
      <c r="C95" s="1">
        <v>30466</v>
      </c>
      <c r="D95" s="7">
        <v>91</v>
      </c>
      <c r="E95" s="8" t="str">
        <f>VLOOKUP(C95,[1]DanhMuc_31_03_2012!B$7:C$173,2,0)</f>
        <v>Xã Khánh Hòa</v>
      </c>
      <c r="F95" s="8">
        <v>15</v>
      </c>
      <c r="G95" s="8" t="str">
        <f t="shared" si="5"/>
        <v>3046615</v>
      </c>
      <c r="H95" s="8" t="str">
        <f>VLOOKUP(VALUE(G95),[1]Danhmuc_31_3_2012!E$6:G$894,3,0)</f>
        <v>Ấp Khánh Lợi</v>
      </c>
      <c r="I95" s="8">
        <v>30</v>
      </c>
      <c r="J95" s="8" t="s">
        <v>253</v>
      </c>
      <c r="K95" s="8">
        <v>3</v>
      </c>
      <c r="L95" s="8" t="str">
        <f>IFERROR(VLOOKUP(K95,dm_ts!$B$3:$C$24,2,0)," ")</f>
        <v>Cá lóc</v>
      </c>
      <c r="M95" s="8">
        <v>700</v>
      </c>
      <c r="N95" s="8">
        <v>500</v>
      </c>
      <c r="O95" s="1">
        <v>1</v>
      </c>
      <c r="P95" s="1" t="s">
        <v>675</v>
      </c>
      <c r="Q95" s="1">
        <v>0</v>
      </c>
      <c r="R95" s="1" t="str">
        <f>IFERROR(VLOOKUP(Q95,dm_ts!$G$4:$H$9,2,0)," ")</f>
        <v xml:space="preserve"> </v>
      </c>
      <c r="U95" s="1">
        <v>0.8</v>
      </c>
      <c r="V95" s="1">
        <v>16</v>
      </c>
      <c r="W95" s="1">
        <v>250</v>
      </c>
      <c r="X95" s="1">
        <v>43299</v>
      </c>
      <c r="Y95" s="1">
        <v>43452</v>
      </c>
      <c r="Z95" s="1">
        <v>17</v>
      </c>
      <c r="AA95" s="1">
        <v>2</v>
      </c>
      <c r="AB95" s="1" t="str">
        <f>IFERROR(VLOOKUP(AA95,dm_ts!$G$12:$H$14,2,0)," ")</f>
        <v>Tiêu thụ nội địa</v>
      </c>
      <c r="AD95" s="1" t="str">
        <f>IFERROR(VLOOKUP(AC95,dm_ts!$B$3:$C$24,2,0)," ")</f>
        <v xml:space="preserve"> </v>
      </c>
      <c r="AH95" s="1" t="str">
        <f t="shared" si="6"/>
        <v xml:space="preserve"> </v>
      </c>
      <c r="AI95" s="1" t="s">
        <v>674</v>
      </c>
      <c r="AJ95" s="1" t="str">
        <f>IFERROR(VLOOKUP(AI95,dm_ts!$G$4:$H$9,2,0)," ")</f>
        <v xml:space="preserve"> </v>
      </c>
      <c r="AS95" s="1">
        <v>0</v>
      </c>
      <c r="AT95" s="1" t="str">
        <f>IFERROR(VLOOKUP(AS95,dm_ts!$G$12:$H$14,2,0)," ")</f>
        <v xml:space="preserve"> </v>
      </c>
      <c r="AV95" s="1" t="str">
        <f>IFERROR(VLOOKUP(AU95,dm_ts!$B$3:$C$24,2,0)," ")</f>
        <v xml:space="preserve"> </v>
      </c>
      <c r="AY95" s="1" t="s">
        <v>674</v>
      </c>
      <c r="AZ95" s="1" t="str">
        <f t="shared" si="7"/>
        <v xml:space="preserve"> </v>
      </c>
      <c r="BB95" s="1" t="str">
        <f>IFERROR(VLOOKUP(BA95,dm_ts!$G$4:$H$9,2,0)," ")</f>
        <v xml:space="preserve"> </v>
      </c>
      <c r="BM95" s="1" t="str">
        <f>IFERROR(VLOOKUP(BL95,dm_ts!$B$3:$C$24,2,0)," ")</f>
        <v xml:space="preserve"> </v>
      </c>
      <c r="BQ95" s="1" t="str">
        <f t="shared" si="8"/>
        <v xml:space="preserve"> </v>
      </c>
      <c r="BS95" s="1" t="str">
        <f>IFERROR(VLOOKUP(BR95,dm_ts!$G$4:$H$9,2,0)," ")</f>
        <v xml:space="preserve"> </v>
      </c>
      <c r="CD95" s="1" t="str">
        <f>IFERROR(VLOOKUP(CC95,dm_ts!$B$3:$C$24,2,0)," ")</f>
        <v xml:space="preserve"> </v>
      </c>
      <c r="CH95" s="1" t="str">
        <f t="shared" si="9"/>
        <v xml:space="preserve"> </v>
      </c>
      <c r="CJ95" s="1" t="str">
        <f>IFERROR(VLOOKUP(CI95,dm_ts!$G$4:$H$9,2,0)," ")</f>
        <v xml:space="preserve"> </v>
      </c>
      <c r="CT95" s="1">
        <v>3</v>
      </c>
      <c r="CU95" s="1">
        <v>1</v>
      </c>
      <c r="CV95" s="1">
        <v>43118</v>
      </c>
      <c r="CW95" s="1">
        <v>43299</v>
      </c>
      <c r="CX95" s="1">
        <v>2500</v>
      </c>
      <c r="CY95" s="1">
        <v>70</v>
      </c>
      <c r="CZ95" s="1">
        <v>500</v>
      </c>
    </row>
    <row r="96" spans="1:141" x14ac:dyDescent="0.2">
      <c r="A96" s="1">
        <v>889</v>
      </c>
      <c r="B96" s="1" t="str">
        <f>VLOOKUP(A96,'[1]Danh muc huyen'!B$8:C$18,2,0)</f>
        <v xml:space="preserve">Huyện Châu Phú </v>
      </c>
      <c r="C96" s="1">
        <v>30466</v>
      </c>
      <c r="D96" s="7">
        <v>92</v>
      </c>
      <c r="E96" s="8" t="str">
        <f>VLOOKUP(C96,[1]DanhMuc_31_03_2012!B$7:C$173,2,0)</f>
        <v>Xã Khánh Hòa</v>
      </c>
      <c r="F96" s="8">
        <v>15</v>
      </c>
      <c r="G96" s="8" t="str">
        <f t="shared" si="5"/>
        <v>3046615</v>
      </c>
      <c r="H96" s="8" t="str">
        <f>VLOOKUP(VALUE(G96),[1]Danhmuc_31_3_2012!E$6:G$894,3,0)</f>
        <v>Ấp Khánh Lợi</v>
      </c>
      <c r="I96" s="8">
        <v>5</v>
      </c>
      <c r="J96" s="8" t="s">
        <v>233</v>
      </c>
      <c r="K96" s="8">
        <v>1</v>
      </c>
      <c r="L96" s="8" t="str">
        <f>IFERROR(VLOOKUP(K96,dm_ts!$B$3:$C$24,2,0)," ")</f>
        <v>Cá tra</v>
      </c>
      <c r="M96" s="8">
        <v>600</v>
      </c>
      <c r="N96" s="8">
        <v>300</v>
      </c>
      <c r="O96" s="1">
        <v>2</v>
      </c>
      <c r="P96" s="1" t="s">
        <v>673</v>
      </c>
      <c r="Q96" s="1">
        <v>0</v>
      </c>
      <c r="R96" s="1" t="str">
        <f>IFERROR(VLOOKUP(Q96,dm_ts!$G$4:$H$9,2,0)," ")</f>
        <v xml:space="preserve"> </v>
      </c>
      <c r="U96" s="1">
        <v>0.02</v>
      </c>
      <c r="V96" s="1">
        <v>20</v>
      </c>
      <c r="W96" s="1">
        <v>300</v>
      </c>
      <c r="X96" s="1">
        <v>43299</v>
      </c>
      <c r="Y96" s="1">
        <v>43150</v>
      </c>
      <c r="Z96" s="1">
        <v>26</v>
      </c>
      <c r="AA96" s="1">
        <v>2</v>
      </c>
      <c r="AB96" s="1" t="str">
        <f>IFERROR(VLOOKUP(AA96,dm_ts!$G$12:$H$14,2,0)," ")</f>
        <v>Tiêu thụ nội địa</v>
      </c>
      <c r="AD96" s="1" t="str">
        <f>IFERROR(VLOOKUP(AC96,dm_ts!$B$3:$C$24,2,0)," ")</f>
        <v xml:space="preserve"> </v>
      </c>
      <c r="AH96" s="1" t="str">
        <f t="shared" si="6"/>
        <v xml:space="preserve"> </v>
      </c>
      <c r="AI96" s="1" t="s">
        <v>674</v>
      </c>
      <c r="AJ96" s="1" t="str">
        <f>IFERROR(VLOOKUP(AI96,dm_ts!$G$4:$H$9,2,0)," ")</f>
        <v xml:space="preserve"> </v>
      </c>
      <c r="AS96" s="1">
        <v>0</v>
      </c>
      <c r="AT96" s="1" t="str">
        <f>IFERROR(VLOOKUP(AS96,dm_ts!$G$12:$H$14,2,0)," ")</f>
        <v xml:space="preserve"> </v>
      </c>
      <c r="AV96" s="1" t="str">
        <f>IFERROR(VLOOKUP(AU96,dm_ts!$B$3:$C$24,2,0)," ")</f>
        <v xml:space="preserve"> </v>
      </c>
      <c r="AY96" s="1" t="s">
        <v>674</v>
      </c>
      <c r="AZ96" s="1" t="str">
        <f t="shared" si="7"/>
        <v xml:space="preserve"> </v>
      </c>
      <c r="BB96" s="1" t="str">
        <f>IFERROR(VLOOKUP(BA96,dm_ts!$G$4:$H$9,2,0)," ")</f>
        <v xml:space="preserve"> </v>
      </c>
      <c r="BM96" s="1" t="str">
        <f>IFERROR(VLOOKUP(BL96,dm_ts!$B$3:$C$24,2,0)," ")</f>
        <v xml:space="preserve"> </v>
      </c>
      <c r="BQ96" s="1" t="str">
        <f t="shared" si="8"/>
        <v xml:space="preserve"> </v>
      </c>
      <c r="BS96" s="1" t="str">
        <f>IFERROR(VLOOKUP(BR96,dm_ts!$G$4:$H$9,2,0)," ")</f>
        <v xml:space="preserve"> </v>
      </c>
      <c r="CD96" s="1" t="str">
        <f>IFERROR(VLOOKUP(CC96,dm_ts!$B$3:$C$24,2,0)," ")</f>
        <v xml:space="preserve"> </v>
      </c>
      <c r="CH96" s="1" t="str">
        <f t="shared" si="9"/>
        <v xml:space="preserve"> </v>
      </c>
      <c r="CJ96" s="1" t="str">
        <f>IFERROR(VLOOKUP(CI96,dm_ts!$G$4:$H$9,2,0)," ")</f>
        <v xml:space="preserve"> </v>
      </c>
      <c r="CT96" s="1">
        <v>1</v>
      </c>
      <c r="CU96" s="1">
        <v>2</v>
      </c>
      <c r="CV96" s="1">
        <v>43118</v>
      </c>
      <c r="CW96" s="1">
        <v>43299</v>
      </c>
      <c r="CX96" s="1">
        <v>300</v>
      </c>
      <c r="CY96" s="1">
        <v>20</v>
      </c>
      <c r="CZ96" s="1">
        <v>1300</v>
      </c>
      <c r="EH96" s="1">
        <v>600</v>
      </c>
      <c r="EI96" s="1">
        <v>300</v>
      </c>
      <c r="EJ96" s="1">
        <v>1</v>
      </c>
      <c r="EK96" s="1">
        <v>2</v>
      </c>
    </row>
    <row r="97" spans="1:146" x14ac:dyDescent="0.2">
      <c r="A97" s="1">
        <v>889</v>
      </c>
      <c r="B97" s="1" t="str">
        <f>VLOOKUP(A97,'[1]Danh muc huyen'!B$8:C$18,2,0)</f>
        <v xml:space="preserve">Huyện Châu Phú </v>
      </c>
      <c r="C97" s="1">
        <v>30466</v>
      </c>
      <c r="D97" s="7">
        <v>93</v>
      </c>
      <c r="E97" s="8" t="str">
        <f>VLOOKUP(C97,[1]DanhMuc_31_03_2012!B$7:C$173,2,0)</f>
        <v>Xã Khánh Hòa</v>
      </c>
      <c r="F97" s="8">
        <v>15</v>
      </c>
      <c r="G97" s="8" t="str">
        <f t="shared" si="5"/>
        <v>3046615</v>
      </c>
      <c r="H97" s="8" t="str">
        <f>VLOOKUP(VALUE(G97),[1]Danhmuc_31_3_2012!E$6:G$894,3,0)</f>
        <v>Ấp Khánh Lợi</v>
      </c>
      <c r="I97" s="8">
        <v>21</v>
      </c>
      <c r="J97" s="8" t="s">
        <v>142</v>
      </c>
      <c r="K97" s="8">
        <v>3</v>
      </c>
      <c r="L97" s="8" t="str">
        <f>IFERROR(VLOOKUP(K97,dm_ts!$B$3:$C$24,2,0)," ")</f>
        <v>Cá lóc</v>
      </c>
      <c r="M97" s="8">
        <v>1500</v>
      </c>
      <c r="N97" s="8">
        <v>1000</v>
      </c>
      <c r="O97" s="1">
        <v>2</v>
      </c>
      <c r="P97" s="1" t="s">
        <v>673</v>
      </c>
      <c r="Q97" s="1">
        <v>0</v>
      </c>
      <c r="R97" s="1" t="str">
        <f>IFERROR(VLOOKUP(Q97,dm_ts!$G$4:$H$9,2,0)," ")</f>
        <v xml:space="preserve"> </v>
      </c>
      <c r="U97" s="1">
        <v>0.05</v>
      </c>
      <c r="V97" s="1">
        <v>35</v>
      </c>
      <c r="W97" s="1">
        <v>250</v>
      </c>
      <c r="X97" s="1">
        <v>43299</v>
      </c>
      <c r="Y97" s="1">
        <v>43150</v>
      </c>
      <c r="Z97" s="1">
        <v>15</v>
      </c>
      <c r="AA97" s="1">
        <v>2</v>
      </c>
      <c r="AB97" s="1" t="str">
        <f>IFERROR(VLOOKUP(AA97,dm_ts!$G$12:$H$14,2,0)," ")</f>
        <v>Tiêu thụ nội địa</v>
      </c>
      <c r="AD97" s="1" t="str">
        <f>IFERROR(VLOOKUP(AC97,dm_ts!$B$3:$C$24,2,0)," ")</f>
        <v xml:space="preserve"> </v>
      </c>
      <c r="AH97" s="1" t="str">
        <f t="shared" si="6"/>
        <v xml:space="preserve"> </v>
      </c>
      <c r="AI97" s="1" t="s">
        <v>674</v>
      </c>
      <c r="AJ97" s="1" t="str">
        <f>IFERROR(VLOOKUP(AI97,dm_ts!$G$4:$H$9,2,0)," ")</f>
        <v xml:space="preserve"> </v>
      </c>
      <c r="AS97" s="1">
        <v>0</v>
      </c>
      <c r="AT97" s="1" t="str">
        <f>IFERROR(VLOOKUP(AS97,dm_ts!$G$12:$H$14,2,0)," ")</f>
        <v xml:space="preserve"> </v>
      </c>
      <c r="AV97" s="1" t="str">
        <f>IFERROR(VLOOKUP(AU97,dm_ts!$B$3:$C$24,2,0)," ")</f>
        <v xml:space="preserve"> </v>
      </c>
      <c r="AY97" s="1" t="s">
        <v>674</v>
      </c>
      <c r="AZ97" s="1" t="str">
        <f t="shared" si="7"/>
        <v xml:space="preserve"> </v>
      </c>
      <c r="BB97" s="1" t="str">
        <f>IFERROR(VLOOKUP(BA97,dm_ts!$G$4:$H$9,2,0)," ")</f>
        <v xml:space="preserve"> </v>
      </c>
      <c r="BM97" s="1" t="str">
        <f>IFERROR(VLOOKUP(BL97,dm_ts!$B$3:$C$24,2,0)," ")</f>
        <v xml:space="preserve"> </v>
      </c>
      <c r="BQ97" s="1" t="str">
        <f t="shared" si="8"/>
        <v xml:space="preserve"> </v>
      </c>
      <c r="BS97" s="1" t="str">
        <f>IFERROR(VLOOKUP(BR97,dm_ts!$G$4:$H$9,2,0)," ")</f>
        <v xml:space="preserve"> </v>
      </c>
      <c r="CD97" s="1" t="str">
        <f>IFERROR(VLOOKUP(CC97,dm_ts!$B$3:$C$24,2,0)," ")</f>
        <v xml:space="preserve"> </v>
      </c>
      <c r="CH97" s="1" t="str">
        <f t="shared" si="9"/>
        <v xml:space="preserve"> </v>
      </c>
      <c r="CJ97" s="1" t="str">
        <f>IFERROR(VLOOKUP(CI97,dm_ts!$G$4:$H$9,2,0)," ")</f>
        <v xml:space="preserve"> </v>
      </c>
      <c r="CT97" s="1">
        <v>3</v>
      </c>
      <c r="CU97" s="1">
        <v>1</v>
      </c>
      <c r="CV97" s="1">
        <v>43118</v>
      </c>
      <c r="CW97" s="1">
        <v>43299</v>
      </c>
      <c r="CX97" s="1">
        <v>1000</v>
      </c>
      <c r="CY97" s="1">
        <v>15</v>
      </c>
      <c r="CZ97" s="1">
        <v>500</v>
      </c>
    </row>
    <row r="98" spans="1:146" x14ac:dyDescent="0.2">
      <c r="A98" s="1">
        <v>889</v>
      </c>
      <c r="B98" s="1" t="str">
        <f>VLOOKUP(A98,'[1]Danh muc huyen'!B$8:C$18,2,0)</f>
        <v xml:space="preserve">Huyện Châu Phú </v>
      </c>
      <c r="C98" s="1">
        <v>30466</v>
      </c>
      <c r="D98" s="7">
        <v>94</v>
      </c>
      <c r="E98" s="8" t="str">
        <f>VLOOKUP(C98,[1]DanhMuc_31_03_2012!B$7:C$173,2,0)</f>
        <v>Xã Khánh Hòa</v>
      </c>
      <c r="F98" s="8">
        <v>15</v>
      </c>
      <c r="G98" s="8" t="str">
        <f t="shared" si="5"/>
        <v>3046615</v>
      </c>
      <c r="H98" s="8" t="str">
        <f>VLOOKUP(VALUE(G98),[1]Danhmuc_31_3_2012!E$6:G$894,3,0)</f>
        <v>Ấp Khánh Lợi</v>
      </c>
      <c r="I98" s="8">
        <v>2</v>
      </c>
      <c r="J98" s="8" t="s">
        <v>128</v>
      </c>
      <c r="K98" s="8">
        <v>1</v>
      </c>
      <c r="L98" s="8" t="str">
        <f>IFERROR(VLOOKUP(K98,dm_ts!$B$3:$C$24,2,0)," ")</f>
        <v>Cá tra</v>
      </c>
      <c r="M98" s="8">
        <v>3000</v>
      </c>
      <c r="N98" s="8">
        <v>2000</v>
      </c>
      <c r="O98" s="1">
        <v>2</v>
      </c>
      <c r="P98" s="1" t="s">
        <v>673</v>
      </c>
      <c r="Q98" s="1">
        <v>0</v>
      </c>
      <c r="R98" s="1" t="str">
        <f>IFERROR(VLOOKUP(Q98,dm_ts!$G$4:$H$9,2,0)," ")</f>
        <v xml:space="preserve"> </v>
      </c>
      <c r="U98" s="1">
        <v>0.05</v>
      </c>
      <c r="V98" s="1">
        <v>500</v>
      </c>
      <c r="W98" s="1">
        <v>2000</v>
      </c>
      <c r="X98" s="1">
        <v>43118</v>
      </c>
      <c r="Y98" s="1">
        <v>43422</v>
      </c>
      <c r="Z98" s="1">
        <v>100</v>
      </c>
      <c r="AA98" s="1">
        <v>1</v>
      </c>
      <c r="AB98" s="1" t="str">
        <f>IFERROR(VLOOKUP(AA98,dm_ts!$G$12:$H$14,2,0)," ")</f>
        <v>Chế biến XK</v>
      </c>
      <c r="AD98" s="1" t="str">
        <f>IFERROR(VLOOKUP(AC98,dm_ts!$B$3:$C$24,2,0)," ")</f>
        <v xml:space="preserve"> </v>
      </c>
      <c r="AH98" s="1" t="str">
        <f t="shared" si="6"/>
        <v xml:space="preserve"> </v>
      </c>
      <c r="AI98" s="1" t="s">
        <v>674</v>
      </c>
      <c r="AJ98" s="1" t="str">
        <f>IFERROR(VLOOKUP(AI98,dm_ts!$G$4:$H$9,2,0)," ")</f>
        <v xml:space="preserve"> </v>
      </c>
      <c r="AS98" s="1">
        <v>0</v>
      </c>
      <c r="AT98" s="1" t="str">
        <f>IFERROR(VLOOKUP(AS98,dm_ts!$G$12:$H$14,2,0)," ")</f>
        <v xml:space="preserve"> </v>
      </c>
      <c r="AV98" s="1" t="str">
        <f>IFERROR(VLOOKUP(AU98,dm_ts!$B$3:$C$24,2,0)," ")</f>
        <v xml:space="preserve"> </v>
      </c>
      <c r="AY98" s="1" t="s">
        <v>674</v>
      </c>
      <c r="AZ98" s="1" t="str">
        <f t="shared" si="7"/>
        <v xml:space="preserve"> </v>
      </c>
      <c r="BB98" s="1" t="str">
        <f>IFERROR(VLOOKUP(BA98,dm_ts!$G$4:$H$9,2,0)," ")</f>
        <v xml:space="preserve"> </v>
      </c>
      <c r="BM98" s="1" t="str">
        <f>IFERROR(VLOOKUP(BL98,dm_ts!$B$3:$C$24,2,0)," ")</f>
        <v xml:space="preserve"> </v>
      </c>
      <c r="BQ98" s="1" t="str">
        <f t="shared" si="8"/>
        <v xml:space="preserve"> </v>
      </c>
      <c r="BS98" s="1" t="str">
        <f>IFERROR(VLOOKUP(BR98,dm_ts!$G$4:$H$9,2,0)," ")</f>
        <v xml:space="preserve"> </v>
      </c>
      <c r="CD98" s="1" t="str">
        <f>IFERROR(VLOOKUP(CC98,dm_ts!$B$3:$C$24,2,0)," ")</f>
        <v xml:space="preserve"> </v>
      </c>
      <c r="CH98" s="1" t="str">
        <f t="shared" si="9"/>
        <v xml:space="preserve"> </v>
      </c>
      <c r="CJ98" s="1" t="str">
        <f>IFERROR(VLOOKUP(CI98,dm_ts!$G$4:$H$9,2,0)," ")</f>
        <v xml:space="preserve"> </v>
      </c>
      <c r="EH98" s="1">
        <v>3000</v>
      </c>
      <c r="EI98" s="1">
        <v>2000</v>
      </c>
      <c r="EJ98" s="1">
        <v>1</v>
      </c>
      <c r="EK98" s="1">
        <v>2</v>
      </c>
    </row>
    <row r="99" spans="1:146" x14ac:dyDescent="0.2">
      <c r="A99" s="1">
        <v>889</v>
      </c>
      <c r="B99" s="1" t="str">
        <f>VLOOKUP(A99,'[1]Danh muc huyen'!B$8:C$18,2,0)</f>
        <v xml:space="preserve">Huyện Châu Phú </v>
      </c>
      <c r="C99" s="1">
        <v>30466</v>
      </c>
      <c r="D99" s="7">
        <v>95</v>
      </c>
      <c r="E99" s="8" t="str">
        <f>VLOOKUP(C99,[1]DanhMuc_31_03_2012!B$7:C$173,2,0)</f>
        <v>Xã Khánh Hòa</v>
      </c>
      <c r="F99" s="8">
        <v>15</v>
      </c>
      <c r="G99" s="8" t="str">
        <f t="shared" si="5"/>
        <v>3046615</v>
      </c>
      <c r="H99" s="8" t="str">
        <f>VLOOKUP(VALUE(G99),[1]Danhmuc_31_3_2012!E$6:G$894,3,0)</f>
        <v>Ấp Khánh Lợi</v>
      </c>
      <c r="I99" s="8">
        <v>36</v>
      </c>
      <c r="J99" s="8" t="s">
        <v>259</v>
      </c>
      <c r="K99" s="8">
        <v>3</v>
      </c>
      <c r="L99" s="8" t="str">
        <f>IFERROR(VLOOKUP(K99,dm_ts!$B$3:$C$24,2,0)," ")</f>
        <v>Cá lóc</v>
      </c>
      <c r="M99" s="8">
        <v>1000</v>
      </c>
      <c r="N99" s="8">
        <v>600</v>
      </c>
      <c r="O99" s="1">
        <v>1</v>
      </c>
      <c r="P99" s="1" t="s">
        <v>675</v>
      </c>
      <c r="Q99" s="1">
        <v>0</v>
      </c>
      <c r="R99" s="1" t="str">
        <f>IFERROR(VLOOKUP(Q99,dm_ts!$G$4:$H$9,2,0)," ")</f>
        <v xml:space="preserve"> </v>
      </c>
      <c r="U99" s="1">
        <v>0.04</v>
      </c>
      <c r="V99" s="1">
        <v>20</v>
      </c>
      <c r="W99" s="1">
        <v>100</v>
      </c>
      <c r="X99" s="1">
        <v>43361</v>
      </c>
      <c r="Y99" s="1">
        <v>43150</v>
      </c>
      <c r="Z99" s="1">
        <v>20</v>
      </c>
      <c r="AA99" s="1">
        <v>2</v>
      </c>
      <c r="AB99" s="1" t="str">
        <f>IFERROR(VLOOKUP(AA99,dm_ts!$G$12:$H$14,2,0)," ")</f>
        <v>Tiêu thụ nội địa</v>
      </c>
      <c r="AD99" s="1" t="str">
        <f>IFERROR(VLOOKUP(AC99,dm_ts!$B$3:$C$24,2,0)," ")</f>
        <v xml:space="preserve"> </v>
      </c>
      <c r="AH99" s="1" t="str">
        <f t="shared" si="6"/>
        <v xml:space="preserve"> </v>
      </c>
      <c r="AI99" s="1" t="s">
        <v>674</v>
      </c>
      <c r="AJ99" s="1" t="str">
        <f>IFERROR(VLOOKUP(AI99,dm_ts!$G$4:$H$9,2,0)," ")</f>
        <v xml:space="preserve"> </v>
      </c>
      <c r="AS99" s="1">
        <v>0</v>
      </c>
      <c r="AT99" s="1" t="str">
        <f>IFERROR(VLOOKUP(AS99,dm_ts!$G$12:$H$14,2,0)," ")</f>
        <v xml:space="preserve"> </v>
      </c>
      <c r="AV99" s="1" t="str">
        <f>IFERROR(VLOOKUP(AU99,dm_ts!$B$3:$C$24,2,0)," ")</f>
        <v xml:space="preserve"> </v>
      </c>
      <c r="AY99" s="1" t="s">
        <v>674</v>
      </c>
      <c r="AZ99" s="1" t="str">
        <f t="shared" si="7"/>
        <v xml:space="preserve"> </v>
      </c>
      <c r="BB99" s="1" t="str">
        <f>IFERROR(VLOOKUP(BA99,dm_ts!$G$4:$H$9,2,0)," ")</f>
        <v xml:space="preserve"> </v>
      </c>
      <c r="BM99" s="1" t="str">
        <f>IFERROR(VLOOKUP(BL99,dm_ts!$B$3:$C$24,2,0)," ")</f>
        <v xml:space="preserve"> </v>
      </c>
      <c r="BQ99" s="1" t="str">
        <f t="shared" si="8"/>
        <v xml:space="preserve"> </v>
      </c>
      <c r="BS99" s="1" t="str">
        <f>IFERROR(VLOOKUP(BR99,dm_ts!$G$4:$H$9,2,0)," ")</f>
        <v xml:space="preserve"> </v>
      </c>
      <c r="CD99" s="1" t="str">
        <f>IFERROR(VLOOKUP(CC99,dm_ts!$B$3:$C$24,2,0)," ")</f>
        <v xml:space="preserve"> </v>
      </c>
      <c r="CH99" s="1" t="str">
        <f t="shared" si="9"/>
        <v xml:space="preserve"> </v>
      </c>
      <c r="CJ99" s="1" t="str">
        <f>IFERROR(VLOOKUP(CI99,dm_ts!$G$4:$H$9,2,0)," ")</f>
        <v xml:space="preserve"> </v>
      </c>
    </row>
    <row r="100" spans="1:146" x14ac:dyDescent="0.2">
      <c r="A100" s="1">
        <v>889</v>
      </c>
      <c r="B100" s="1" t="str">
        <f>VLOOKUP(A100,'[1]Danh muc huyen'!B$8:C$18,2,0)</f>
        <v xml:space="preserve">Huyện Châu Phú </v>
      </c>
      <c r="C100" s="1">
        <v>30466</v>
      </c>
      <c r="D100" s="7">
        <v>96</v>
      </c>
      <c r="E100" s="8" t="str">
        <f>VLOOKUP(C100,[1]DanhMuc_31_03_2012!B$7:C$173,2,0)</f>
        <v>Xã Khánh Hòa</v>
      </c>
      <c r="F100" s="8">
        <v>15</v>
      </c>
      <c r="G100" s="8" t="str">
        <f t="shared" si="5"/>
        <v>3046615</v>
      </c>
      <c r="H100" s="8" t="str">
        <f>VLOOKUP(VALUE(G100),[1]Danhmuc_31_3_2012!E$6:G$894,3,0)</f>
        <v>Ấp Khánh Lợi</v>
      </c>
      <c r="I100" s="8">
        <v>11</v>
      </c>
      <c r="J100" s="8" t="s">
        <v>212</v>
      </c>
      <c r="K100" s="8">
        <v>15</v>
      </c>
      <c r="L100" s="8" t="str">
        <f>IFERROR(VLOOKUP(K100,dm_ts!$B$3:$C$24,2,0)," ")</f>
        <v>Cá khác</v>
      </c>
      <c r="M100" s="8">
        <v>1500</v>
      </c>
      <c r="N100" s="8">
        <v>1000</v>
      </c>
      <c r="O100" s="1">
        <v>2</v>
      </c>
      <c r="P100" s="1" t="s">
        <v>673</v>
      </c>
      <c r="Q100" s="1">
        <v>0</v>
      </c>
      <c r="R100" s="1" t="str">
        <f>IFERROR(VLOOKUP(Q100,dm_ts!$G$4:$H$9,2,0)," ")</f>
        <v xml:space="preserve"> </v>
      </c>
      <c r="U100" s="1">
        <v>0.02</v>
      </c>
      <c r="V100" s="1">
        <v>30</v>
      </c>
      <c r="W100" s="1">
        <v>200</v>
      </c>
      <c r="X100" s="1">
        <v>43299</v>
      </c>
      <c r="Y100" s="1">
        <v>43452</v>
      </c>
      <c r="Z100" s="1">
        <v>5</v>
      </c>
      <c r="AA100" s="1">
        <v>2</v>
      </c>
      <c r="AB100" s="1" t="str">
        <f>IFERROR(VLOOKUP(AA100,dm_ts!$G$12:$H$14,2,0)," ")</f>
        <v>Tiêu thụ nội địa</v>
      </c>
      <c r="AD100" s="1" t="str">
        <f>IFERROR(VLOOKUP(AC100,dm_ts!$B$3:$C$24,2,0)," ")</f>
        <v xml:space="preserve"> </v>
      </c>
      <c r="AH100" s="1" t="str">
        <f t="shared" si="6"/>
        <v xml:space="preserve"> </v>
      </c>
      <c r="AI100" s="1" t="s">
        <v>674</v>
      </c>
      <c r="AJ100" s="1" t="str">
        <f>IFERROR(VLOOKUP(AI100,dm_ts!$G$4:$H$9,2,0)," ")</f>
        <v xml:space="preserve"> </v>
      </c>
      <c r="AS100" s="1">
        <v>0</v>
      </c>
      <c r="AT100" s="1" t="str">
        <f>IFERROR(VLOOKUP(AS100,dm_ts!$G$12:$H$14,2,0)," ")</f>
        <v xml:space="preserve"> </v>
      </c>
      <c r="AV100" s="1" t="str">
        <f>IFERROR(VLOOKUP(AU100,dm_ts!$B$3:$C$24,2,0)," ")</f>
        <v xml:space="preserve"> </v>
      </c>
      <c r="AY100" s="1" t="s">
        <v>674</v>
      </c>
      <c r="AZ100" s="1" t="str">
        <f t="shared" si="7"/>
        <v xml:space="preserve"> </v>
      </c>
      <c r="BB100" s="1" t="str">
        <f>IFERROR(VLOOKUP(BA100,dm_ts!$G$4:$H$9,2,0)," ")</f>
        <v xml:space="preserve"> </v>
      </c>
      <c r="BM100" s="1" t="str">
        <f>IFERROR(VLOOKUP(BL100,dm_ts!$B$3:$C$24,2,0)," ")</f>
        <v xml:space="preserve"> </v>
      </c>
      <c r="BQ100" s="1" t="str">
        <f t="shared" si="8"/>
        <v xml:space="preserve"> </v>
      </c>
      <c r="BS100" s="1" t="str">
        <f>IFERROR(VLOOKUP(BR100,dm_ts!$G$4:$H$9,2,0)," ")</f>
        <v xml:space="preserve"> </v>
      </c>
      <c r="CD100" s="1" t="str">
        <f>IFERROR(VLOOKUP(CC100,dm_ts!$B$3:$C$24,2,0)," ")</f>
        <v xml:space="preserve"> </v>
      </c>
      <c r="CH100" s="1" t="str">
        <f t="shared" si="9"/>
        <v xml:space="preserve"> </v>
      </c>
      <c r="CJ100" s="1" t="str">
        <f>IFERROR(VLOOKUP(CI100,dm_ts!$G$4:$H$9,2,0)," ")</f>
        <v xml:space="preserve"> </v>
      </c>
      <c r="CT100" s="1">
        <v>3</v>
      </c>
      <c r="CU100" s="1">
        <v>2</v>
      </c>
      <c r="CV100" s="1">
        <v>43118</v>
      </c>
      <c r="CW100" s="1">
        <v>43299</v>
      </c>
      <c r="CX100" s="1">
        <v>1000</v>
      </c>
      <c r="CY100" s="1">
        <v>5</v>
      </c>
      <c r="CZ100" s="1">
        <v>500</v>
      </c>
      <c r="EH100" s="1">
        <v>3000</v>
      </c>
      <c r="EI100" s="1">
        <v>2000</v>
      </c>
      <c r="EJ100" s="1">
        <v>2</v>
      </c>
      <c r="EK100" s="1">
        <v>2</v>
      </c>
    </row>
    <row r="101" spans="1:146" x14ac:dyDescent="0.2">
      <c r="A101" s="1">
        <v>889</v>
      </c>
      <c r="B101" s="1" t="str">
        <f>VLOOKUP(A101,'[1]Danh muc huyen'!B$8:C$18,2,0)</f>
        <v xml:space="preserve">Huyện Châu Phú </v>
      </c>
      <c r="C101" s="1">
        <v>30466</v>
      </c>
      <c r="D101" s="7">
        <v>97</v>
      </c>
      <c r="E101" s="8" t="str">
        <f>VLOOKUP(C101,[1]DanhMuc_31_03_2012!B$7:C$173,2,0)</f>
        <v>Xã Khánh Hòa</v>
      </c>
      <c r="F101" s="8">
        <v>15</v>
      </c>
      <c r="G101" s="8" t="str">
        <f t="shared" si="5"/>
        <v>3046615</v>
      </c>
      <c r="H101" s="8" t="str">
        <f>VLOOKUP(VALUE(G101),[1]Danhmuc_31_3_2012!E$6:G$894,3,0)</f>
        <v>Ấp Khánh Lợi</v>
      </c>
      <c r="I101" s="8">
        <v>29</v>
      </c>
      <c r="J101" s="8" t="s">
        <v>212</v>
      </c>
      <c r="K101" s="8">
        <v>15</v>
      </c>
      <c r="L101" s="8" t="str">
        <f>IFERROR(VLOOKUP(K101,dm_ts!$B$3:$C$24,2,0)," ")</f>
        <v>Cá khác</v>
      </c>
      <c r="M101" s="8">
        <v>700</v>
      </c>
      <c r="N101" s="8">
        <v>500</v>
      </c>
      <c r="O101" s="1">
        <v>1</v>
      </c>
      <c r="P101" s="1" t="s">
        <v>675</v>
      </c>
      <c r="Q101" s="1">
        <v>0</v>
      </c>
      <c r="R101" s="1" t="str">
        <f>IFERROR(VLOOKUP(Q101,dm_ts!$G$4:$H$9,2,0)," ")</f>
        <v xml:space="preserve"> </v>
      </c>
      <c r="U101" s="1">
        <v>2.5000000000000001E-2</v>
      </c>
      <c r="V101" s="1">
        <v>15</v>
      </c>
      <c r="W101" s="1">
        <v>150</v>
      </c>
      <c r="X101" s="1">
        <v>43299</v>
      </c>
      <c r="Y101" s="1">
        <v>43178</v>
      </c>
      <c r="Z101" s="1">
        <v>8</v>
      </c>
      <c r="AA101" s="1">
        <v>3</v>
      </c>
      <c r="AB101" s="1" t="str">
        <f>IFERROR(VLOOKUP(AA101,dm_ts!$G$12:$H$14,2,0)," ")</f>
        <v xml:space="preserve">Không xác định </v>
      </c>
      <c r="AD101" s="1" t="str">
        <f>IFERROR(VLOOKUP(AC101,dm_ts!$B$3:$C$24,2,0)," ")</f>
        <v xml:space="preserve"> </v>
      </c>
      <c r="AH101" s="1" t="str">
        <f t="shared" si="6"/>
        <v xml:space="preserve"> </v>
      </c>
      <c r="AI101" s="1" t="s">
        <v>674</v>
      </c>
      <c r="AJ101" s="1" t="str">
        <f>IFERROR(VLOOKUP(AI101,dm_ts!$G$4:$H$9,2,0)," ")</f>
        <v xml:space="preserve"> </v>
      </c>
      <c r="AS101" s="1">
        <v>0</v>
      </c>
      <c r="AT101" s="1" t="str">
        <f>IFERROR(VLOOKUP(AS101,dm_ts!$G$12:$H$14,2,0)," ")</f>
        <v xml:space="preserve"> </v>
      </c>
      <c r="AV101" s="1" t="str">
        <f>IFERROR(VLOOKUP(AU101,dm_ts!$B$3:$C$24,2,0)," ")</f>
        <v xml:space="preserve"> </v>
      </c>
      <c r="AY101" s="1" t="s">
        <v>674</v>
      </c>
      <c r="AZ101" s="1" t="str">
        <f t="shared" si="7"/>
        <v xml:space="preserve"> </v>
      </c>
      <c r="BB101" s="1" t="str">
        <f>IFERROR(VLOOKUP(BA101,dm_ts!$G$4:$H$9,2,0)," ")</f>
        <v xml:space="preserve"> </v>
      </c>
      <c r="BM101" s="1" t="str">
        <f>IFERROR(VLOOKUP(BL101,dm_ts!$B$3:$C$24,2,0)," ")</f>
        <v xml:space="preserve"> </v>
      </c>
      <c r="BQ101" s="1" t="str">
        <f t="shared" si="8"/>
        <v xml:space="preserve"> </v>
      </c>
      <c r="BS101" s="1" t="str">
        <f>IFERROR(VLOOKUP(BR101,dm_ts!$G$4:$H$9,2,0)," ")</f>
        <v xml:space="preserve"> </v>
      </c>
      <c r="CD101" s="1" t="str">
        <f>IFERROR(VLOOKUP(CC101,dm_ts!$B$3:$C$24,2,0)," ")</f>
        <v xml:space="preserve"> </v>
      </c>
      <c r="CH101" s="1" t="str">
        <f t="shared" si="9"/>
        <v xml:space="preserve"> </v>
      </c>
      <c r="CJ101" s="1" t="str">
        <f>IFERROR(VLOOKUP(CI101,dm_ts!$G$4:$H$9,2,0)," ")</f>
        <v xml:space="preserve"> </v>
      </c>
    </row>
    <row r="102" spans="1:146" x14ac:dyDescent="0.2">
      <c r="A102" s="1">
        <v>889</v>
      </c>
      <c r="B102" s="1" t="str">
        <f>VLOOKUP(A102,'[1]Danh muc huyen'!B$8:C$18,2,0)</f>
        <v xml:space="preserve">Huyện Châu Phú </v>
      </c>
      <c r="C102" s="1">
        <v>30466</v>
      </c>
      <c r="D102" s="7">
        <v>98</v>
      </c>
      <c r="E102" s="8" t="str">
        <f>VLOOKUP(C102,[1]DanhMuc_31_03_2012!B$7:C$173,2,0)</f>
        <v>Xã Khánh Hòa</v>
      </c>
      <c r="F102" s="8">
        <v>15</v>
      </c>
      <c r="G102" s="8" t="str">
        <f t="shared" si="5"/>
        <v>3046615</v>
      </c>
      <c r="H102" s="8" t="str">
        <f>VLOOKUP(VALUE(G102),[1]Danhmuc_31_3_2012!E$6:G$894,3,0)</f>
        <v>Ấp Khánh Lợi</v>
      </c>
      <c r="I102" s="8">
        <v>33</v>
      </c>
      <c r="J102" s="8" t="s">
        <v>256</v>
      </c>
      <c r="K102" s="8">
        <v>1</v>
      </c>
      <c r="L102" s="8" t="str">
        <f>IFERROR(VLOOKUP(K102,dm_ts!$B$3:$C$24,2,0)," ")</f>
        <v>Cá tra</v>
      </c>
      <c r="M102" s="8">
        <v>3000</v>
      </c>
      <c r="N102" s="8">
        <v>2000</v>
      </c>
      <c r="O102" s="1">
        <v>1</v>
      </c>
      <c r="P102" s="1" t="s">
        <v>675</v>
      </c>
      <c r="Q102" s="1">
        <v>0</v>
      </c>
      <c r="R102" s="1" t="str">
        <f>IFERROR(VLOOKUP(Q102,dm_ts!$G$4:$H$9,2,0)," ")</f>
        <v xml:space="preserve"> </v>
      </c>
      <c r="U102" s="1">
        <v>0.03</v>
      </c>
      <c r="V102" s="1">
        <v>24</v>
      </c>
      <c r="W102" s="1">
        <v>300</v>
      </c>
      <c r="X102" s="1">
        <v>43330</v>
      </c>
      <c r="Y102" s="1">
        <v>43119</v>
      </c>
      <c r="Z102" s="1">
        <v>30</v>
      </c>
      <c r="AA102" s="1">
        <v>3</v>
      </c>
      <c r="AB102" s="1" t="str">
        <f>IFERROR(VLOOKUP(AA102,dm_ts!$G$12:$H$14,2,0)," ")</f>
        <v xml:space="preserve">Không xác định </v>
      </c>
      <c r="AD102" s="1" t="str">
        <f>IFERROR(VLOOKUP(AC102,dm_ts!$B$3:$C$24,2,0)," ")</f>
        <v xml:space="preserve"> </v>
      </c>
      <c r="AH102" s="1" t="str">
        <f t="shared" si="6"/>
        <v xml:space="preserve"> </v>
      </c>
      <c r="AI102" s="1" t="s">
        <v>674</v>
      </c>
      <c r="AJ102" s="1" t="str">
        <f>IFERROR(VLOOKUP(AI102,dm_ts!$G$4:$H$9,2,0)," ")</f>
        <v xml:space="preserve"> </v>
      </c>
      <c r="AS102" s="1">
        <v>0</v>
      </c>
      <c r="AT102" s="1" t="str">
        <f>IFERROR(VLOOKUP(AS102,dm_ts!$G$12:$H$14,2,0)," ")</f>
        <v xml:space="preserve"> </v>
      </c>
      <c r="AV102" s="1" t="str">
        <f>IFERROR(VLOOKUP(AU102,dm_ts!$B$3:$C$24,2,0)," ")</f>
        <v xml:space="preserve"> </v>
      </c>
      <c r="AY102" s="1" t="s">
        <v>674</v>
      </c>
      <c r="AZ102" s="1" t="str">
        <f t="shared" si="7"/>
        <v xml:space="preserve"> </v>
      </c>
      <c r="BB102" s="1" t="str">
        <f>IFERROR(VLOOKUP(BA102,dm_ts!$G$4:$H$9,2,0)," ")</f>
        <v xml:space="preserve"> </v>
      </c>
      <c r="BM102" s="1" t="str">
        <f>IFERROR(VLOOKUP(BL102,dm_ts!$B$3:$C$24,2,0)," ")</f>
        <v xml:space="preserve"> </v>
      </c>
      <c r="BQ102" s="1" t="str">
        <f t="shared" si="8"/>
        <v xml:space="preserve"> </v>
      </c>
      <c r="BS102" s="1" t="str">
        <f>IFERROR(VLOOKUP(BR102,dm_ts!$G$4:$H$9,2,0)," ")</f>
        <v xml:space="preserve"> </v>
      </c>
      <c r="CD102" s="1" t="str">
        <f>IFERROR(VLOOKUP(CC102,dm_ts!$B$3:$C$24,2,0)," ")</f>
        <v xml:space="preserve"> </v>
      </c>
      <c r="CH102" s="1" t="str">
        <f t="shared" si="9"/>
        <v xml:space="preserve"> </v>
      </c>
      <c r="CJ102" s="1" t="str">
        <f>IFERROR(VLOOKUP(CI102,dm_ts!$G$4:$H$9,2,0)," ")</f>
        <v xml:space="preserve"> </v>
      </c>
      <c r="EH102" s="1">
        <v>3000</v>
      </c>
      <c r="EI102" s="1">
        <v>2000</v>
      </c>
      <c r="EJ102" s="1">
        <v>1</v>
      </c>
      <c r="EK102" s="1">
        <v>2</v>
      </c>
    </row>
    <row r="103" spans="1:146" x14ac:dyDescent="0.2">
      <c r="A103" s="1">
        <v>889</v>
      </c>
      <c r="B103" s="1" t="str">
        <f>VLOOKUP(A103,'[1]Danh muc huyen'!B$8:C$18,2,0)</f>
        <v xml:space="preserve">Huyện Châu Phú </v>
      </c>
      <c r="C103" s="1">
        <v>30466</v>
      </c>
      <c r="D103" s="7">
        <v>99</v>
      </c>
      <c r="E103" s="8" t="str">
        <f>VLOOKUP(C103,[1]DanhMuc_31_03_2012!B$7:C$173,2,0)</f>
        <v>Xã Khánh Hòa</v>
      </c>
      <c r="F103" s="8">
        <v>15</v>
      </c>
      <c r="G103" s="8" t="str">
        <f t="shared" si="5"/>
        <v>3046615</v>
      </c>
      <c r="H103" s="8" t="str">
        <f>VLOOKUP(VALUE(G103),[1]Danhmuc_31_3_2012!E$6:G$894,3,0)</f>
        <v>Ấp Khánh Lợi</v>
      </c>
      <c r="I103" s="8">
        <v>28</v>
      </c>
      <c r="J103" s="8" t="s">
        <v>252</v>
      </c>
      <c r="K103" s="8"/>
      <c r="L103" s="8" t="str">
        <f>IFERROR(VLOOKUP(K103,dm_ts!$B$3:$C$24,2,0)," ")</f>
        <v xml:space="preserve"> </v>
      </c>
      <c r="M103" s="8"/>
      <c r="N103" s="8"/>
      <c r="P103" s="1" t="s">
        <v>674</v>
      </c>
      <c r="R103" s="1" t="str">
        <f>IFERROR(VLOOKUP(Q103,dm_ts!$G$4:$H$9,2,0)," ")</f>
        <v xml:space="preserve"> </v>
      </c>
      <c r="AA103" s="1">
        <v>0</v>
      </c>
      <c r="AB103" s="1" t="str">
        <f>IFERROR(VLOOKUP(AA103,dm_ts!$G$12:$H$14,2,0)," ")</f>
        <v xml:space="preserve"> </v>
      </c>
      <c r="AD103" s="1" t="str">
        <f>IFERROR(VLOOKUP(AC103,dm_ts!$B$3:$C$24,2,0)," ")</f>
        <v xml:space="preserve"> </v>
      </c>
      <c r="AH103" s="1" t="str">
        <f t="shared" si="6"/>
        <v xml:space="preserve"> </v>
      </c>
      <c r="AI103" s="1" t="s">
        <v>674</v>
      </c>
      <c r="AJ103" s="1" t="str">
        <f>IFERROR(VLOOKUP(AI103,dm_ts!$G$4:$H$9,2,0)," ")</f>
        <v xml:space="preserve"> </v>
      </c>
      <c r="AS103" s="1">
        <v>0</v>
      </c>
      <c r="AT103" s="1" t="str">
        <f>IFERROR(VLOOKUP(AS103,dm_ts!$G$12:$H$14,2,0)," ")</f>
        <v xml:space="preserve"> </v>
      </c>
      <c r="AV103" s="1" t="str">
        <f>IFERROR(VLOOKUP(AU103,dm_ts!$B$3:$C$24,2,0)," ")</f>
        <v xml:space="preserve"> </v>
      </c>
      <c r="AY103" s="1" t="s">
        <v>674</v>
      </c>
      <c r="AZ103" s="1" t="str">
        <f t="shared" si="7"/>
        <v xml:space="preserve"> </v>
      </c>
      <c r="BB103" s="1" t="str">
        <f>IFERROR(VLOOKUP(BA103,dm_ts!$G$4:$H$9,2,0)," ")</f>
        <v xml:space="preserve"> </v>
      </c>
      <c r="BM103" s="1" t="str">
        <f>IFERROR(VLOOKUP(BL103,dm_ts!$B$3:$C$24,2,0)," ")</f>
        <v xml:space="preserve"> </v>
      </c>
      <c r="BQ103" s="1" t="str">
        <f t="shared" si="8"/>
        <v xml:space="preserve"> </v>
      </c>
      <c r="BS103" s="1" t="str">
        <f>IFERROR(VLOOKUP(BR103,dm_ts!$G$4:$H$9,2,0)," ")</f>
        <v xml:space="preserve"> </v>
      </c>
      <c r="CD103" s="1" t="str">
        <f>IFERROR(VLOOKUP(CC103,dm_ts!$B$3:$C$24,2,0)," ")</f>
        <v xml:space="preserve"> </v>
      </c>
      <c r="CH103" s="1" t="str">
        <f t="shared" si="9"/>
        <v xml:space="preserve"> </v>
      </c>
      <c r="CJ103" s="1" t="str">
        <f>IFERROR(VLOOKUP(CI103,dm_ts!$G$4:$H$9,2,0)," ")</f>
        <v xml:space="preserve"> </v>
      </c>
      <c r="EH103" s="1">
        <v>5000</v>
      </c>
      <c r="EI103" s="1">
        <v>4000</v>
      </c>
      <c r="EJ103" s="1">
        <v>2</v>
      </c>
      <c r="EK103" s="1">
        <v>2</v>
      </c>
    </row>
    <row r="104" spans="1:146" x14ac:dyDescent="0.2">
      <c r="A104" s="1">
        <v>889</v>
      </c>
      <c r="B104" s="1" t="str">
        <f>VLOOKUP(A104,'[1]Danh muc huyen'!B$8:C$18,2,0)</f>
        <v xml:space="preserve">Huyện Châu Phú </v>
      </c>
      <c r="C104" s="1">
        <v>30466</v>
      </c>
      <c r="D104" s="7">
        <v>100</v>
      </c>
      <c r="E104" s="8" t="str">
        <f>VLOOKUP(C104,[1]DanhMuc_31_03_2012!B$7:C$173,2,0)</f>
        <v>Xã Khánh Hòa</v>
      </c>
      <c r="F104" s="8">
        <v>15</v>
      </c>
      <c r="G104" s="8" t="str">
        <f t="shared" si="5"/>
        <v>3046615</v>
      </c>
      <c r="H104" s="8" t="str">
        <f>VLOOKUP(VALUE(G104),[1]Danhmuc_31_3_2012!E$6:G$894,3,0)</f>
        <v>Ấp Khánh Lợi</v>
      </c>
      <c r="I104" s="8">
        <v>25</v>
      </c>
      <c r="J104" s="8" t="s">
        <v>249</v>
      </c>
      <c r="K104" s="8">
        <v>3</v>
      </c>
      <c r="L104" s="8" t="str">
        <f>IFERROR(VLOOKUP(K104,dm_ts!$B$3:$C$24,2,0)," ")</f>
        <v>Cá lóc</v>
      </c>
      <c r="M104" s="8">
        <v>1000</v>
      </c>
      <c r="N104" s="8">
        <v>800</v>
      </c>
      <c r="O104" s="1">
        <v>1</v>
      </c>
      <c r="P104" s="1" t="s">
        <v>675</v>
      </c>
      <c r="Q104" s="1">
        <v>0</v>
      </c>
      <c r="R104" s="1" t="str">
        <f>IFERROR(VLOOKUP(Q104,dm_ts!$G$4:$H$9,2,0)," ")</f>
        <v xml:space="preserve"> </v>
      </c>
      <c r="U104" s="1">
        <v>0.2</v>
      </c>
      <c r="V104" s="1">
        <v>32</v>
      </c>
      <c r="W104" s="1">
        <v>5</v>
      </c>
      <c r="X104" s="1">
        <v>43391</v>
      </c>
      <c r="Y104" s="1">
        <v>43209</v>
      </c>
      <c r="Z104" s="1">
        <v>15</v>
      </c>
      <c r="AA104" s="1">
        <v>2</v>
      </c>
      <c r="AB104" s="1" t="str">
        <f>IFERROR(VLOOKUP(AA104,dm_ts!$G$12:$H$14,2,0)," ")</f>
        <v>Tiêu thụ nội địa</v>
      </c>
      <c r="AD104" s="1" t="str">
        <f>IFERROR(VLOOKUP(AC104,dm_ts!$B$3:$C$24,2,0)," ")</f>
        <v xml:space="preserve"> </v>
      </c>
      <c r="AH104" s="1" t="str">
        <f t="shared" si="6"/>
        <v xml:space="preserve"> </v>
      </c>
      <c r="AI104" s="1" t="s">
        <v>674</v>
      </c>
      <c r="AJ104" s="1" t="str">
        <f>IFERROR(VLOOKUP(AI104,dm_ts!$G$4:$H$9,2,0)," ")</f>
        <v xml:space="preserve"> </v>
      </c>
      <c r="AS104" s="1">
        <v>0</v>
      </c>
      <c r="AT104" s="1" t="str">
        <f>IFERROR(VLOOKUP(AS104,dm_ts!$G$12:$H$14,2,0)," ")</f>
        <v xml:space="preserve"> </v>
      </c>
      <c r="AV104" s="1" t="str">
        <f>IFERROR(VLOOKUP(AU104,dm_ts!$B$3:$C$24,2,0)," ")</f>
        <v xml:space="preserve"> </v>
      </c>
      <c r="AY104" s="1" t="s">
        <v>674</v>
      </c>
      <c r="AZ104" s="1" t="str">
        <f t="shared" si="7"/>
        <v xml:space="preserve"> </v>
      </c>
      <c r="BB104" s="1" t="str">
        <f>IFERROR(VLOOKUP(BA104,dm_ts!$G$4:$H$9,2,0)," ")</f>
        <v xml:space="preserve"> </v>
      </c>
      <c r="BM104" s="1" t="str">
        <f>IFERROR(VLOOKUP(BL104,dm_ts!$B$3:$C$24,2,0)," ")</f>
        <v xml:space="preserve"> </v>
      </c>
      <c r="BQ104" s="1" t="str">
        <f t="shared" si="8"/>
        <v xml:space="preserve"> </v>
      </c>
      <c r="BS104" s="1" t="str">
        <f>IFERROR(VLOOKUP(BR104,dm_ts!$G$4:$H$9,2,0)," ")</f>
        <v xml:space="preserve"> </v>
      </c>
      <c r="CD104" s="1" t="str">
        <f>IFERROR(VLOOKUP(CC104,dm_ts!$B$3:$C$24,2,0)," ")</f>
        <v xml:space="preserve"> </v>
      </c>
      <c r="CH104" s="1" t="str">
        <f t="shared" si="9"/>
        <v xml:space="preserve"> </v>
      </c>
      <c r="CJ104" s="1" t="str">
        <f>IFERROR(VLOOKUP(CI104,dm_ts!$G$4:$H$9,2,0)," ")</f>
        <v xml:space="preserve"> </v>
      </c>
    </row>
    <row r="105" spans="1:146" x14ac:dyDescent="0.2">
      <c r="A105" s="1">
        <v>889</v>
      </c>
      <c r="B105" s="1" t="str">
        <f>VLOOKUP(A105,'[1]Danh muc huyen'!B$8:C$18,2,0)</f>
        <v xml:space="preserve">Huyện Châu Phú </v>
      </c>
      <c r="C105" s="1">
        <v>30466</v>
      </c>
      <c r="D105" s="7">
        <v>101</v>
      </c>
      <c r="E105" s="8" t="str">
        <f>VLOOKUP(C105,[1]DanhMuc_31_03_2012!B$7:C$173,2,0)</f>
        <v>Xã Khánh Hòa</v>
      </c>
      <c r="F105" s="8">
        <v>15</v>
      </c>
      <c r="G105" s="8" t="str">
        <f t="shared" si="5"/>
        <v>3046615</v>
      </c>
      <c r="H105" s="8" t="str">
        <f>VLOOKUP(VALUE(G105),[1]Danhmuc_31_3_2012!E$6:G$894,3,0)</f>
        <v>Ấp Khánh Lợi</v>
      </c>
      <c r="I105" s="8">
        <v>8</v>
      </c>
      <c r="J105" s="8" t="s">
        <v>236</v>
      </c>
      <c r="K105" s="8">
        <v>1</v>
      </c>
      <c r="L105" s="8" t="str">
        <f>IFERROR(VLOOKUP(K105,dm_ts!$B$3:$C$24,2,0)," ")</f>
        <v>Cá tra</v>
      </c>
      <c r="M105" s="8">
        <v>5000</v>
      </c>
      <c r="N105" s="8">
        <v>3000</v>
      </c>
      <c r="O105" s="1">
        <v>1</v>
      </c>
      <c r="P105" s="1" t="s">
        <v>675</v>
      </c>
      <c r="Q105" s="1">
        <v>0</v>
      </c>
      <c r="R105" s="1" t="str">
        <f>IFERROR(VLOOKUP(Q105,dm_ts!$G$4:$H$9,2,0)," ")</f>
        <v xml:space="preserve"> </v>
      </c>
      <c r="U105" s="1">
        <v>0.11</v>
      </c>
      <c r="V105" s="1">
        <v>500</v>
      </c>
      <c r="W105" s="1">
        <v>1300</v>
      </c>
      <c r="X105" s="1">
        <v>43299</v>
      </c>
      <c r="Y105" s="1">
        <v>43150</v>
      </c>
      <c r="Z105" s="1">
        <v>140</v>
      </c>
      <c r="AA105" s="1">
        <v>1</v>
      </c>
      <c r="AB105" s="1" t="str">
        <f>IFERROR(VLOOKUP(AA105,dm_ts!$G$12:$H$14,2,0)," ")</f>
        <v>Chế biến XK</v>
      </c>
      <c r="AD105" s="1" t="str">
        <f>IFERROR(VLOOKUP(AC105,dm_ts!$B$3:$C$24,2,0)," ")</f>
        <v xml:space="preserve"> </v>
      </c>
      <c r="AH105" s="1" t="str">
        <f t="shared" si="6"/>
        <v xml:space="preserve"> </v>
      </c>
      <c r="AI105" s="1" t="s">
        <v>674</v>
      </c>
      <c r="AJ105" s="1" t="str">
        <f>IFERROR(VLOOKUP(AI105,dm_ts!$G$4:$H$9,2,0)," ")</f>
        <v xml:space="preserve"> </v>
      </c>
      <c r="AS105" s="1">
        <v>0</v>
      </c>
      <c r="AT105" s="1" t="str">
        <f>IFERROR(VLOOKUP(AS105,dm_ts!$G$12:$H$14,2,0)," ")</f>
        <v xml:space="preserve"> </v>
      </c>
      <c r="AV105" s="1" t="str">
        <f>IFERROR(VLOOKUP(AU105,dm_ts!$B$3:$C$24,2,0)," ")</f>
        <v xml:space="preserve"> </v>
      </c>
      <c r="AY105" s="1" t="s">
        <v>674</v>
      </c>
      <c r="AZ105" s="1" t="str">
        <f t="shared" si="7"/>
        <v xml:space="preserve"> </v>
      </c>
      <c r="BB105" s="1" t="str">
        <f>IFERROR(VLOOKUP(BA105,dm_ts!$G$4:$H$9,2,0)," ")</f>
        <v xml:space="preserve"> </v>
      </c>
      <c r="BM105" s="1" t="str">
        <f>IFERROR(VLOOKUP(BL105,dm_ts!$B$3:$C$24,2,0)," ")</f>
        <v xml:space="preserve"> </v>
      </c>
      <c r="BQ105" s="1" t="str">
        <f t="shared" si="8"/>
        <v xml:space="preserve"> </v>
      </c>
      <c r="BS105" s="1" t="str">
        <f>IFERROR(VLOOKUP(BR105,dm_ts!$G$4:$H$9,2,0)," ")</f>
        <v xml:space="preserve"> </v>
      </c>
      <c r="CD105" s="1" t="str">
        <f>IFERROR(VLOOKUP(CC105,dm_ts!$B$3:$C$24,2,0)," ")</f>
        <v xml:space="preserve"> </v>
      </c>
      <c r="CH105" s="1" t="str">
        <f t="shared" si="9"/>
        <v xml:space="preserve"> </v>
      </c>
      <c r="CJ105" s="1" t="str">
        <f>IFERROR(VLOOKUP(CI105,dm_ts!$G$4:$H$9,2,0)," ")</f>
        <v xml:space="preserve"> </v>
      </c>
      <c r="CT105" s="1">
        <v>1</v>
      </c>
      <c r="CU105" s="1">
        <v>1</v>
      </c>
      <c r="CV105" s="1">
        <v>43118</v>
      </c>
      <c r="CW105" s="1">
        <v>43299</v>
      </c>
      <c r="CX105" s="1">
        <v>3000</v>
      </c>
      <c r="CY105" s="1">
        <v>140</v>
      </c>
      <c r="CZ105" s="1">
        <v>1500</v>
      </c>
      <c r="EH105" s="1">
        <v>5000</v>
      </c>
      <c r="EI105" s="1">
        <v>3000</v>
      </c>
      <c r="EJ105" s="1">
        <v>1</v>
      </c>
      <c r="EK105" s="1">
        <v>2</v>
      </c>
    </row>
    <row r="106" spans="1:146" x14ac:dyDescent="0.2">
      <c r="A106" s="1">
        <v>889</v>
      </c>
      <c r="B106" s="1" t="str">
        <f>VLOOKUP(A106,'[1]Danh muc huyen'!B$8:C$18,2,0)</f>
        <v xml:space="preserve">Huyện Châu Phú </v>
      </c>
      <c r="C106" s="1">
        <v>30466</v>
      </c>
      <c r="D106" s="7">
        <v>102</v>
      </c>
      <c r="E106" s="8" t="str">
        <f>VLOOKUP(C106,[1]DanhMuc_31_03_2012!B$7:C$173,2,0)</f>
        <v>Xã Khánh Hòa</v>
      </c>
      <c r="F106" s="8">
        <v>15</v>
      </c>
      <c r="G106" s="8" t="str">
        <f t="shared" si="5"/>
        <v>3046615</v>
      </c>
      <c r="H106" s="8" t="str">
        <f>VLOOKUP(VALUE(G106),[1]Danhmuc_31_3_2012!E$6:G$894,3,0)</f>
        <v>Ấp Khánh Lợi</v>
      </c>
      <c r="I106" s="8">
        <v>35</v>
      </c>
      <c r="J106" s="8" t="s">
        <v>258</v>
      </c>
      <c r="K106" s="8">
        <v>3</v>
      </c>
      <c r="L106" s="8" t="str">
        <f>IFERROR(VLOOKUP(K106,dm_ts!$B$3:$C$24,2,0)," ")</f>
        <v>Cá lóc</v>
      </c>
      <c r="M106" s="8">
        <v>2000</v>
      </c>
      <c r="N106" s="8">
        <v>1500</v>
      </c>
      <c r="O106" s="1">
        <v>1</v>
      </c>
      <c r="P106" s="1" t="s">
        <v>675</v>
      </c>
      <c r="Q106" s="1">
        <v>0</v>
      </c>
      <c r="R106" s="1" t="str">
        <f>IFERROR(VLOOKUP(Q106,dm_ts!$G$4:$H$9,2,0)," ")</f>
        <v xml:space="preserve"> </v>
      </c>
      <c r="U106" s="1">
        <v>7.0000000000000007E-2</v>
      </c>
      <c r="V106" s="1">
        <v>28</v>
      </c>
      <c r="W106" s="1">
        <v>200</v>
      </c>
      <c r="X106" s="1">
        <v>43361</v>
      </c>
      <c r="Y106" s="1">
        <v>43150</v>
      </c>
      <c r="Z106" s="1">
        <v>30</v>
      </c>
      <c r="AA106" s="1">
        <v>2</v>
      </c>
      <c r="AB106" s="1" t="str">
        <f>IFERROR(VLOOKUP(AA106,dm_ts!$G$12:$H$14,2,0)," ")</f>
        <v>Tiêu thụ nội địa</v>
      </c>
      <c r="AD106" s="1" t="str">
        <f>IFERROR(VLOOKUP(AC106,dm_ts!$B$3:$C$24,2,0)," ")</f>
        <v xml:space="preserve"> </v>
      </c>
      <c r="AH106" s="1" t="str">
        <f t="shared" si="6"/>
        <v xml:space="preserve"> </v>
      </c>
      <c r="AI106" s="1" t="s">
        <v>674</v>
      </c>
      <c r="AJ106" s="1" t="str">
        <f>IFERROR(VLOOKUP(AI106,dm_ts!$G$4:$H$9,2,0)," ")</f>
        <v xml:space="preserve"> </v>
      </c>
      <c r="AS106" s="1">
        <v>0</v>
      </c>
      <c r="AT106" s="1" t="str">
        <f>IFERROR(VLOOKUP(AS106,dm_ts!$G$12:$H$14,2,0)," ")</f>
        <v xml:space="preserve"> </v>
      </c>
      <c r="AV106" s="1" t="str">
        <f>IFERROR(VLOOKUP(AU106,dm_ts!$B$3:$C$24,2,0)," ")</f>
        <v xml:space="preserve"> </v>
      </c>
      <c r="AY106" s="1" t="s">
        <v>674</v>
      </c>
      <c r="AZ106" s="1" t="str">
        <f t="shared" si="7"/>
        <v xml:space="preserve"> </v>
      </c>
      <c r="BB106" s="1" t="str">
        <f>IFERROR(VLOOKUP(BA106,dm_ts!$G$4:$H$9,2,0)," ")</f>
        <v xml:space="preserve"> </v>
      </c>
      <c r="BM106" s="1" t="str">
        <f>IFERROR(VLOOKUP(BL106,dm_ts!$B$3:$C$24,2,0)," ")</f>
        <v xml:space="preserve"> </v>
      </c>
      <c r="BQ106" s="1" t="str">
        <f t="shared" si="8"/>
        <v xml:space="preserve"> </v>
      </c>
      <c r="BS106" s="1" t="str">
        <f>IFERROR(VLOOKUP(BR106,dm_ts!$G$4:$H$9,2,0)," ")</f>
        <v xml:space="preserve"> </v>
      </c>
      <c r="CD106" s="1" t="str">
        <f>IFERROR(VLOOKUP(CC106,dm_ts!$B$3:$C$24,2,0)," ")</f>
        <v xml:space="preserve"> </v>
      </c>
      <c r="CH106" s="1" t="str">
        <f t="shared" si="9"/>
        <v xml:space="preserve"> </v>
      </c>
      <c r="CJ106" s="1" t="str">
        <f>IFERROR(VLOOKUP(CI106,dm_ts!$G$4:$H$9,2,0)," ")</f>
        <v xml:space="preserve"> </v>
      </c>
    </row>
    <row r="107" spans="1:146" x14ac:dyDescent="0.2">
      <c r="A107" s="1">
        <v>889</v>
      </c>
      <c r="B107" s="1" t="str">
        <f>VLOOKUP(A107,'[1]Danh muc huyen'!B$8:C$18,2,0)</f>
        <v xml:space="preserve">Huyện Châu Phú </v>
      </c>
      <c r="C107" s="1">
        <v>30466</v>
      </c>
      <c r="D107" s="7">
        <v>103</v>
      </c>
      <c r="E107" s="8" t="str">
        <f>VLOOKUP(C107,[1]DanhMuc_31_03_2012!B$7:C$173,2,0)</f>
        <v>Xã Khánh Hòa</v>
      </c>
      <c r="F107" s="8">
        <v>15</v>
      </c>
      <c r="G107" s="8" t="str">
        <f t="shared" si="5"/>
        <v>3046615</v>
      </c>
      <c r="H107" s="8" t="str">
        <f>VLOOKUP(VALUE(G107),[1]Danhmuc_31_3_2012!E$6:G$894,3,0)</f>
        <v>Ấp Khánh Lợi</v>
      </c>
      <c r="I107" s="8">
        <v>31</v>
      </c>
      <c r="J107" s="8" t="s">
        <v>254</v>
      </c>
      <c r="K107" s="8"/>
      <c r="L107" s="8" t="str">
        <f>IFERROR(VLOOKUP(K107,dm_ts!$B$3:$C$24,2,0)," ")</f>
        <v xml:space="preserve"> </v>
      </c>
      <c r="M107" s="8"/>
      <c r="N107" s="8"/>
      <c r="P107" s="1" t="s">
        <v>674</v>
      </c>
      <c r="R107" s="1" t="str">
        <f>IFERROR(VLOOKUP(Q107,dm_ts!$G$4:$H$9,2,0)," ")</f>
        <v xml:space="preserve"> </v>
      </c>
      <c r="AA107" s="1">
        <v>0</v>
      </c>
      <c r="AB107" s="1" t="str">
        <f>IFERROR(VLOOKUP(AA107,dm_ts!$G$12:$H$14,2,0)," ")</f>
        <v xml:space="preserve"> </v>
      </c>
      <c r="AD107" s="1" t="str">
        <f>IFERROR(VLOOKUP(AC107,dm_ts!$B$3:$C$24,2,0)," ")</f>
        <v xml:space="preserve"> </v>
      </c>
      <c r="AH107" s="1" t="str">
        <f t="shared" si="6"/>
        <v xml:space="preserve"> </v>
      </c>
      <c r="AI107" s="1" t="s">
        <v>674</v>
      </c>
      <c r="AJ107" s="1" t="str">
        <f>IFERROR(VLOOKUP(AI107,dm_ts!$G$4:$H$9,2,0)," ")</f>
        <v xml:space="preserve"> </v>
      </c>
      <c r="AS107" s="1">
        <v>0</v>
      </c>
      <c r="AT107" s="1" t="str">
        <f>IFERROR(VLOOKUP(AS107,dm_ts!$G$12:$H$14,2,0)," ")</f>
        <v xml:space="preserve"> </v>
      </c>
      <c r="AV107" s="1" t="str">
        <f>IFERROR(VLOOKUP(AU107,dm_ts!$B$3:$C$24,2,0)," ")</f>
        <v xml:space="preserve"> </v>
      </c>
      <c r="AY107" s="1" t="s">
        <v>674</v>
      </c>
      <c r="AZ107" s="1" t="str">
        <f t="shared" si="7"/>
        <v xml:space="preserve"> </v>
      </c>
      <c r="BB107" s="1" t="str">
        <f>IFERROR(VLOOKUP(BA107,dm_ts!$G$4:$H$9,2,0)," ")</f>
        <v xml:space="preserve"> </v>
      </c>
      <c r="BM107" s="1" t="str">
        <f>IFERROR(VLOOKUP(BL107,dm_ts!$B$3:$C$24,2,0)," ")</f>
        <v xml:space="preserve"> </v>
      </c>
      <c r="BQ107" s="1" t="str">
        <f t="shared" si="8"/>
        <v xml:space="preserve"> </v>
      </c>
      <c r="BS107" s="1" t="str">
        <f>IFERROR(VLOOKUP(BR107,dm_ts!$G$4:$H$9,2,0)," ")</f>
        <v xml:space="preserve"> </v>
      </c>
      <c r="CD107" s="1" t="str">
        <f>IFERROR(VLOOKUP(CC107,dm_ts!$B$3:$C$24,2,0)," ")</f>
        <v xml:space="preserve"> </v>
      </c>
      <c r="CH107" s="1" t="str">
        <f t="shared" si="9"/>
        <v xml:space="preserve"> </v>
      </c>
      <c r="CJ107" s="1" t="str">
        <f>IFERROR(VLOOKUP(CI107,dm_ts!$G$4:$H$9,2,0)," ")</f>
        <v xml:space="preserve"> </v>
      </c>
      <c r="EH107" s="1">
        <v>3500</v>
      </c>
      <c r="EI107" s="1">
        <v>2500</v>
      </c>
      <c r="EJ107" s="1">
        <v>2</v>
      </c>
      <c r="EK107" s="1">
        <v>2</v>
      </c>
    </row>
    <row r="108" spans="1:146" x14ac:dyDescent="0.2">
      <c r="A108" s="1">
        <v>889</v>
      </c>
      <c r="B108" s="1" t="str">
        <f>VLOOKUP(A108,'[1]Danh muc huyen'!B$8:C$18,2,0)</f>
        <v xml:space="preserve">Huyện Châu Phú </v>
      </c>
      <c r="C108" s="1">
        <v>30466</v>
      </c>
      <c r="D108" s="7">
        <v>104</v>
      </c>
      <c r="E108" s="8" t="str">
        <f>VLOOKUP(C108,[1]DanhMuc_31_03_2012!B$7:C$173,2,0)</f>
        <v>Xã Khánh Hòa</v>
      </c>
      <c r="F108" s="8">
        <v>15</v>
      </c>
      <c r="G108" s="8" t="str">
        <f t="shared" si="5"/>
        <v>3046615</v>
      </c>
      <c r="H108" s="8" t="str">
        <f>VLOOKUP(VALUE(G108),[1]Danhmuc_31_3_2012!E$6:G$894,3,0)</f>
        <v>Ấp Khánh Lợi</v>
      </c>
      <c r="I108" s="8">
        <v>32</v>
      </c>
      <c r="J108" s="8" t="s">
        <v>255</v>
      </c>
      <c r="K108" s="8">
        <v>6</v>
      </c>
      <c r="L108" s="8" t="str">
        <f>IFERROR(VLOOKUP(K108,dm_ts!$B$3:$C$24,2,0)," ")</f>
        <v>Cá trê</v>
      </c>
      <c r="M108" s="8">
        <v>5000</v>
      </c>
      <c r="N108" s="8">
        <v>4000</v>
      </c>
      <c r="O108" s="1">
        <v>2</v>
      </c>
      <c r="P108" s="1" t="s">
        <v>673</v>
      </c>
      <c r="Q108" s="1">
        <v>0</v>
      </c>
      <c r="R108" s="1" t="str">
        <f>IFERROR(VLOOKUP(Q108,dm_ts!$G$4:$H$9,2,0)," ")</f>
        <v xml:space="preserve"> </v>
      </c>
      <c r="U108" s="1">
        <v>0.16</v>
      </c>
      <c r="V108" s="1">
        <v>160</v>
      </c>
      <c r="W108" s="1">
        <v>10</v>
      </c>
      <c r="X108" s="1">
        <v>43391</v>
      </c>
      <c r="Y108" s="1">
        <v>43178</v>
      </c>
      <c r="Z108" s="1">
        <v>16</v>
      </c>
      <c r="AA108" s="1">
        <v>2</v>
      </c>
      <c r="AB108" s="1" t="str">
        <f>IFERROR(VLOOKUP(AA108,dm_ts!$G$12:$H$14,2,0)," ")</f>
        <v>Tiêu thụ nội địa</v>
      </c>
      <c r="AC108" s="1">
        <v>6</v>
      </c>
      <c r="AD108" s="1" t="str">
        <f>IFERROR(VLOOKUP(AC108,dm_ts!$B$3:$C$24,2,0)," ")</f>
        <v>Cá trê</v>
      </c>
      <c r="AE108" s="1">
        <v>5000</v>
      </c>
      <c r="AF108" s="1">
        <v>4000</v>
      </c>
      <c r="AG108" s="1">
        <v>2</v>
      </c>
      <c r="AH108" s="1" t="str">
        <f t="shared" si="6"/>
        <v>bán thâm canh</v>
      </c>
      <c r="AI108" s="1">
        <v>3</v>
      </c>
      <c r="AJ108" s="1" t="str">
        <f>IFERROR(VLOOKUP(AI108,dm_ts!$G$4:$H$9,2,0)," ")</f>
        <v>ASC</v>
      </c>
      <c r="AM108" s="1">
        <v>0.1</v>
      </c>
      <c r="AN108" s="1">
        <v>60</v>
      </c>
      <c r="AO108" s="1">
        <v>20</v>
      </c>
      <c r="AP108" s="1">
        <v>43361</v>
      </c>
      <c r="AQ108" s="1">
        <v>43150</v>
      </c>
      <c r="AR108" s="1">
        <v>10</v>
      </c>
      <c r="AS108" s="1">
        <v>2</v>
      </c>
      <c r="AT108" s="1" t="str">
        <f>IFERROR(VLOOKUP(AS108,dm_ts!$G$12:$H$14,2,0)," ")</f>
        <v>Tiêu thụ nội địa</v>
      </c>
      <c r="AV108" s="1" t="str">
        <f>IFERROR(VLOOKUP(AU108,dm_ts!$B$3:$C$24,2,0)," ")</f>
        <v xml:space="preserve"> </v>
      </c>
      <c r="AY108" s="1" t="s">
        <v>674</v>
      </c>
      <c r="AZ108" s="1" t="str">
        <f t="shared" si="7"/>
        <v xml:space="preserve"> </v>
      </c>
      <c r="BB108" s="1" t="str">
        <f>IFERROR(VLOOKUP(BA108,dm_ts!$G$4:$H$9,2,0)," ")</f>
        <v xml:space="preserve"> </v>
      </c>
      <c r="BM108" s="1" t="str">
        <f>IFERROR(VLOOKUP(BL108,dm_ts!$B$3:$C$24,2,0)," ")</f>
        <v xml:space="preserve"> </v>
      </c>
      <c r="BQ108" s="1" t="str">
        <f t="shared" si="8"/>
        <v xml:space="preserve"> </v>
      </c>
      <c r="BS108" s="1" t="str">
        <f>IFERROR(VLOOKUP(BR108,dm_ts!$G$4:$H$9,2,0)," ")</f>
        <v xml:space="preserve"> </v>
      </c>
      <c r="CD108" s="1" t="str">
        <f>IFERROR(VLOOKUP(CC108,dm_ts!$B$3:$C$24,2,0)," ")</f>
        <v xml:space="preserve"> </v>
      </c>
      <c r="CH108" s="1" t="str">
        <f t="shared" si="9"/>
        <v xml:space="preserve"> </v>
      </c>
      <c r="CJ108" s="1" t="str">
        <f>IFERROR(VLOOKUP(CI108,dm_ts!$G$4:$H$9,2,0)," ")</f>
        <v xml:space="preserve"> </v>
      </c>
      <c r="CT108" s="1">
        <v>6</v>
      </c>
      <c r="CU108" s="1">
        <v>2</v>
      </c>
      <c r="CV108" s="1">
        <v>43149</v>
      </c>
      <c r="CW108" s="1">
        <v>43391</v>
      </c>
      <c r="CX108" s="1">
        <v>4000</v>
      </c>
      <c r="CY108" s="1">
        <v>15</v>
      </c>
      <c r="CZ108" s="1">
        <v>150</v>
      </c>
    </row>
    <row r="109" spans="1:146" x14ac:dyDescent="0.2">
      <c r="A109" s="1">
        <v>889</v>
      </c>
      <c r="B109" s="1" t="str">
        <f>VLOOKUP(A109,'[1]Danh muc huyen'!B$8:C$18,2,0)</f>
        <v xml:space="preserve">Huyện Châu Phú </v>
      </c>
      <c r="C109" s="1">
        <v>30466</v>
      </c>
      <c r="D109" s="7">
        <v>105</v>
      </c>
      <c r="E109" s="8" t="str">
        <f>VLOOKUP(C109,[1]DanhMuc_31_03_2012!B$7:C$173,2,0)</f>
        <v>Xã Khánh Hòa</v>
      </c>
      <c r="F109" s="8">
        <v>15</v>
      </c>
      <c r="G109" s="8" t="str">
        <f t="shared" si="5"/>
        <v>3046615</v>
      </c>
      <c r="H109" s="8" t="str">
        <f>VLOOKUP(VALUE(G109),[1]Danhmuc_31_3_2012!E$6:G$894,3,0)</f>
        <v>Ấp Khánh Lợi</v>
      </c>
      <c r="I109" s="8">
        <v>23</v>
      </c>
      <c r="J109" s="8" t="s">
        <v>247</v>
      </c>
      <c r="K109" s="8">
        <v>1</v>
      </c>
      <c r="L109" s="8" t="str">
        <f>IFERROR(VLOOKUP(K109,dm_ts!$B$3:$C$24,2,0)," ")</f>
        <v>Cá tra</v>
      </c>
      <c r="M109" s="8">
        <v>2000</v>
      </c>
      <c r="N109" s="8">
        <v>1500</v>
      </c>
      <c r="O109" s="1">
        <v>1</v>
      </c>
      <c r="P109" s="1" t="s">
        <v>675</v>
      </c>
      <c r="Q109" s="1">
        <v>0</v>
      </c>
      <c r="R109" s="1" t="str">
        <f>IFERROR(VLOOKUP(Q109,dm_ts!$G$4:$H$9,2,0)," ")</f>
        <v xml:space="preserve"> </v>
      </c>
      <c r="U109" s="1">
        <v>0.06</v>
      </c>
      <c r="V109" s="1">
        <v>120</v>
      </c>
      <c r="W109" s="1">
        <v>300</v>
      </c>
      <c r="X109" s="1">
        <v>43361</v>
      </c>
      <c r="Y109" s="1">
        <v>43178</v>
      </c>
      <c r="Z109" s="1">
        <v>60</v>
      </c>
      <c r="AA109" s="1">
        <v>2</v>
      </c>
      <c r="AB109" s="1" t="str">
        <f>IFERROR(VLOOKUP(AA109,dm_ts!$G$12:$H$14,2,0)," ")</f>
        <v>Tiêu thụ nội địa</v>
      </c>
      <c r="AD109" s="1" t="str">
        <f>IFERROR(VLOOKUP(AC109,dm_ts!$B$3:$C$24,2,0)," ")</f>
        <v xml:space="preserve"> </v>
      </c>
      <c r="AH109" s="1" t="str">
        <f t="shared" si="6"/>
        <v xml:space="preserve"> </v>
      </c>
      <c r="AI109" s="1" t="s">
        <v>674</v>
      </c>
      <c r="AJ109" s="1" t="str">
        <f>IFERROR(VLOOKUP(AI109,dm_ts!$G$4:$H$9,2,0)," ")</f>
        <v xml:space="preserve"> </v>
      </c>
      <c r="AS109" s="1">
        <v>0</v>
      </c>
      <c r="AT109" s="1" t="str">
        <f>IFERROR(VLOOKUP(AS109,dm_ts!$G$12:$H$14,2,0)," ")</f>
        <v xml:space="preserve"> </v>
      </c>
      <c r="AV109" s="1" t="str">
        <f>IFERROR(VLOOKUP(AU109,dm_ts!$B$3:$C$24,2,0)," ")</f>
        <v xml:space="preserve"> </v>
      </c>
      <c r="AY109" s="1" t="s">
        <v>674</v>
      </c>
      <c r="AZ109" s="1" t="str">
        <f t="shared" si="7"/>
        <v xml:space="preserve"> </v>
      </c>
      <c r="BB109" s="1" t="str">
        <f>IFERROR(VLOOKUP(BA109,dm_ts!$G$4:$H$9,2,0)," ")</f>
        <v xml:space="preserve"> </v>
      </c>
      <c r="BM109" s="1" t="str">
        <f>IFERROR(VLOOKUP(BL109,dm_ts!$B$3:$C$24,2,0)," ")</f>
        <v xml:space="preserve"> </v>
      </c>
      <c r="BQ109" s="1" t="str">
        <f t="shared" si="8"/>
        <v xml:space="preserve"> </v>
      </c>
      <c r="BS109" s="1" t="str">
        <f>IFERROR(VLOOKUP(BR109,dm_ts!$G$4:$H$9,2,0)," ")</f>
        <v xml:space="preserve"> </v>
      </c>
      <c r="CD109" s="1" t="str">
        <f>IFERROR(VLOOKUP(CC109,dm_ts!$B$3:$C$24,2,0)," ")</f>
        <v xml:space="preserve"> </v>
      </c>
      <c r="CH109" s="1" t="str">
        <f t="shared" si="9"/>
        <v xml:space="preserve"> </v>
      </c>
      <c r="CJ109" s="1" t="str">
        <f>IFERROR(VLOOKUP(CI109,dm_ts!$G$4:$H$9,2,0)," ")</f>
        <v xml:space="preserve"> </v>
      </c>
      <c r="CT109" s="1">
        <v>3</v>
      </c>
      <c r="CU109" s="1">
        <v>1</v>
      </c>
      <c r="CV109" s="1">
        <v>43118</v>
      </c>
      <c r="CW109" s="1">
        <v>43330</v>
      </c>
      <c r="CX109" s="1">
        <v>1500</v>
      </c>
      <c r="CY109" s="1">
        <v>50</v>
      </c>
      <c r="CZ109" s="1">
        <v>500</v>
      </c>
      <c r="EH109" s="1">
        <v>5000</v>
      </c>
      <c r="EI109" s="1">
        <v>3000</v>
      </c>
      <c r="EJ109" s="1">
        <v>2</v>
      </c>
      <c r="EK109" s="1">
        <v>2</v>
      </c>
    </row>
    <row r="110" spans="1:146" x14ac:dyDescent="0.2">
      <c r="A110" s="1">
        <v>889</v>
      </c>
      <c r="B110" s="1" t="str">
        <f>VLOOKUP(A110,'[1]Danh muc huyen'!B$8:C$18,2,0)</f>
        <v xml:space="preserve">Huyện Châu Phú </v>
      </c>
      <c r="C110" s="1">
        <v>30466</v>
      </c>
      <c r="D110" s="7">
        <v>106</v>
      </c>
      <c r="E110" s="8" t="str">
        <f>VLOOKUP(C110,[1]DanhMuc_31_03_2012!B$7:C$173,2,0)</f>
        <v>Xã Khánh Hòa</v>
      </c>
      <c r="F110" s="8">
        <v>15</v>
      </c>
      <c r="G110" s="8" t="str">
        <f t="shared" si="5"/>
        <v>3046615</v>
      </c>
      <c r="H110" s="8" t="str">
        <f>VLOOKUP(VALUE(G110),[1]Danhmuc_31_3_2012!E$6:G$894,3,0)</f>
        <v>Ấp Khánh Lợi</v>
      </c>
      <c r="I110" s="8">
        <v>34</v>
      </c>
      <c r="J110" s="8" t="s">
        <v>257</v>
      </c>
      <c r="K110" s="8">
        <v>1</v>
      </c>
      <c r="L110" s="8" t="str">
        <f>IFERROR(VLOOKUP(K110,dm_ts!$B$3:$C$24,2,0)," ")</f>
        <v>Cá tra</v>
      </c>
      <c r="M110" s="8">
        <v>1500</v>
      </c>
      <c r="N110" s="8">
        <v>1000</v>
      </c>
      <c r="O110" s="1">
        <v>2</v>
      </c>
      <c r="P110" s="1" t="s">
        <v>673</v>
      </c>
      <c r="Q110" s="1">
        <v>0</v>
      </c>
      <c r="R110" s="1" t="str">
        <f>IFERROR(VLOOKUP(Q110,dm_ts!$G$4:$H$9,2,0)," ")</f>
        <v xml:space="preserve"> </v>
      </c>
      <c r="U110" s="1">
        <v>0.03</v>
      </c>
      <c r="V110" s="1">
        <v>40</v>
      </c>
      <c r="W110" s="1">
        <v>250</v>
      </c>
      <c r="X110" s="1">
        <v>43299</v>
      </c>
      <c r="Y110" s="1">
        <v>43178</v>
      </c>
      <c r="Z110" s="1">
        <v>25</v>
      </c>
      <c r="AA110" s="1">
        <v>2</v>
      </c>
      <c r="AB110" s="1" t="str">
        <f>IFERROR(VLOOKUP(AA110,dm_ts!$G$12:$H$14,2,0)," ")</f>
        <v>Tiêu thụ nội địa</v>
      </c>
      <c r="AD110" s="1" t="str">
        <f>IFERROR(VLOOKUP(AC110,dm_ts!$B$3:$C$24,2,0)," ")</f>
        <v xml:space="preserve"> </v>
      </c>
      <c r="AH110" s="1" t="str">
        <f t="shared" si="6"/>
        <v xml:space="preserve"> </v>
      </c>
      <c r="AI110" s="1" t="s">
        <v>674</v>
      </c>
      <c r="AJ110" s="1" t="str">
        <f>IFERROR(VLOOKUP(AI110,dm_ts!$G$4:$H$9,2,0)," ")</f>
        <v xml:space="preserve"> </v>
      </c>
      <c r="AS110" s="1">
        <v>0</v>
      </c>
      <c r="AT110" s="1" t="str">
        <f>IFERROR(VLOOKUP(AS110,dm_ts!$G$12:$H$14,2,0)," ")</f>
        <v xml:space="preserve"> </v>
      </c>
      <c r="AV110" s="1" t="str">
        <f>IFERROR(VLOOKUP(AU110,dm_ts!$B$3:$C$24,2,0)," ")</f>
        <v xml:space="preserve"> </v>
      </c>
      <c r="AY110" s="1" t="s">
        <v>674</v>
      </c>
      <c r="AZ110" s="1" t="str">
        <f t="shared" si="7"/>
        <v xml:space="preserve"> </v>
      </c>
      <c r="BB110" s="1" t="str">
        <f>IFERROR(VLOOKUP(BA110,dm_ts!$G$4:$H$9,2,0)," ")</f>
        <v xml:space="preserve"> </v>
      </c>
      <c r="BM110" s="1" t="str">
        <f>IFERROR(VLOOKUP(BL110,dm_ts!$B$3:$C$24,2,0)," ")</f>
        <v xml:space="preserve"> </v>
      </c>
      <c r="BQ110" s="1" t="str">
        <f t="shared" si="8"/>
        <v xml:space="preserve"> </v>
      </c>
      <c r="BS110" s="1" t="str">
        <f>IFERROR(VLOOKUP(BR110,dm_ts!$G$4:$H$9,2,0)," ")</f>
        <v xml:space="preserve"> </v>
      </c>
      <c r="CD110" s="1" t="str">
        <f>IFERROR(VLOOKUP(CC110,dm_ts!$B$3:$C$24,2,0)," ")</f>
        <v xml:space="preserve"> </v>
      </c>
      <c r="CH110" s="1" t="str">
        <f t="shared" si="9"/>
        <v xml:space="preserve"> </v>
      </c>
      <c r="CJ110" s="1" t="str">
        <f>IFERROR(VLOOKUP(CI110,dm_ts!$G$4:$H$9,2,0)," ")</f>
        <v xml:space="preserve"> </v>
      </c>
      <c r="EH110" s="1">
        <v>1500</v>
      </c>
      <c r="EI110" s="1">
        <v>1000</v>
      </c>
      <c r="EJ110" s="1">
        <v>1</v>
      </c>
      <c r="EK110" s="1">
        <v>2</v>
      </c>
    </row>
    <row r="111" spans="1:146" x14ac:dyDescent="0.2">
      <c r="A111" s="1">
        <v>889</v>
      </c>
      <c r="B111" s="1" t="str">
        <f>VLOOKUP(A111,'[1]Danh muc huyen'!B$8:C$18,2,0)</f>
        <v xml:space="preserve">Huyện Châu Phú </v>
      </c>
      <c r="C111" s="1">
        <v>30466</v>
      </c>
      <c r="D111" s="7">
        <v>107</v>
      </c>
      <c r="E111" s="8" t="str">
        <f>VLOOKUP(C111,[1]DanhMuc_31_03_2012!B$7:C$173,2,0)</f>
        <v>Xã Khánh Hòa</v>
      </c>
      <c r="F111" s="8">
        <v>17</v>
      </c>
      <c r="G111" s="8" t="str">
        <f t="shared" si="5"/>
        <v>3046617</v>
      </c>
      <c r="H111" s="8" t="str">
        <f>VLOOKUP(VALUE(G111),[1]Danhmuc_31_3_2012!E$6:G$894,3,0)</f>
        <v>Ấp Khánh Hòa</v>
      </c>
      <c r="I111" s="8">
        <v>30</v>
      </c>
      <c r="J111" s="8" t="s">
        <v>283</v>
      </c>
      <c r="K111" s="8"/>
      <c r="L111" s="8" t="str">
        <f>IFERROR(VLOOKUP(K111,dm_ts!$B$3:$C$24,2,0)," ")</f>
        <v xml:space="preserve"> </v>
      </c>
      <c r="M111" s="8"/>
      <c r="N111" s="8"/>
      <c r="P111" s="1" t="s">
        <v>674</v>
      </c>
      <c r="R111" s="1" t="str">
        <f>IFERROR(VLOOKUP(Q111,dm_ts!$G$4:$H$9,2,0)," ")</f>
        <v xml:space="preserve"> </v>
      </c>
      <c r="AA111" s="1">
        <v>0</v>
      </c>
      <c r="AB111" s="1" t="str">
        <f>IFERROR(VLOOKUP(AA111,dm_ts!$G$12:$H$14,2,0)," ")</f>
        <v xml:space="preserve"> </v>
      </c>
      <c r="AD111" s="1" t="str">
        <f>IFERROR(VLOOKUP(AC111,dm_ts!$B$3:$C$24,2,0)," ")</f>
        <v xml:space="preserve"> </v>
      </c>
      <c r="AH111" s="1" t="str">
        <f t="shared" si="6"/>
        <v xml:space="preserve"> </v>
      </c>
      <c r="AI111" s="1" t="s">
        <v>674</v>
      </c>
      <c r="AJ111" s="1" t="str">
        <f>IFERROR(VLOOKUP(AI111,dm_ts!$G$4:$H$9,2,0)," ")</f>
        <v xml:space="preserve"> </v>
      </c>
      <c r="AS111" s="1">
        <v>0</v>
      </c>
      <c r="AT111" s="1" t="str">
        <f>IFERROR(VLOOKUP(AS111,dm_ts!$G$12:$H$14,2,0)," ")</f>
        <v xml:space="preserve"> </v>
      </c>
      <c r="AV111" s="1" t="str">
        <f>IFERROR(VLOOKUP(AU111,dm_ts!$B$3:$C$24,2,0)," ")</f>
        <v xml:space="preserve"> </v>
      </c>
      <c r="AY111" s="1" t="s">
        <v>674</v>
      </c>
      <c r="AZ111" s="1" t="str">
        <f t="shared" si="7"/>
        <v xml:space="preserve"> </v>
      </c>
      <c r="BB111" s="1" t="str">
        <f>IFERROR(VLOOKUP(BA111,dm_ts!$G$4:$H$9,2,0)," ")</f>
        <v xml:space="preserve"> </v>
      </c>
      <c r="BM111" s="1" t="str">
        <f>IFERROR(VLOOKUP(BL111,dm_ts!$B$3:$C$24,2,0)," ")</f>
        <v xml:space="preserve"> </v>
      </c>
      <c r="BQ111" s="1" t="str">
        <f t="shared" si="8"/>
        <v xml:space="preserve"> </v>
      </c>
      <c r="BS111" s="1" t="str">
        <f>IFERROR(VLOOKUP(BR111,dm_ts!$G$4:$H$9,2,0)," ")</f>
        <v xml:space="preserve"> </v>
      </c>
      <c r="CD111" s="1" t="str">
        <f>IFERROR(VLOOKUP(CC111,dm_ts!$B$3:$C$24,2,0)," ")</f>
        <v xml:space="preserve"> </v>
      </c>
      <c r="CH111" s="1" t="str">
        <f t="shared" si="9"/>
        <v xml:space="preserve"> </v>
      </c>
      <c r="CJ111" s="1" t="str">
        <f>IFERROR(VLOOKUP(CI111,dm_ts!$G$4:$H$9,2,0)," ")</f>
        <v xml:space="preserve"> </v>
      </c>
      <c r="EH111" s="1">
        <v>5000</v>
      </c>
      <c r="EI111" s="1">
        <v>4000</v>
      </c>
      <c r="EJ111" s="1">
        <v>1</v>
      </c>
      <c r="EK111" s="1">
        <v>2</v>
      </c>
    </row>
    <row r="112" spans="1:146" x14ac:dyDescent="0.2">
      <c r="A112" s="1">
        <v>889</v>
      </c>
      <c r="B112" s="1" t="str">
        <f>VLOOKUP(A112,'[1]Danh muc huyen'!B$8:C$18,2,0)</f>
        <v xml:space="preserve">Huyện Châu Phú </v>
      </c>
      <c r="C112" s="1">
        <v>30466</v>
      </c>
      <c r="D112" s="7">
        <v>108</v>
      </c>
      <c r="E112" s="8" t="str">
        <f>VLOOKUP(C112,[1]DanhMuc_31_03_2012!B$7:C$173,2,0)</f>
        <v>Xã Khánh Hòa</v>
      </c>
      <c r="F112" s="8">
        <v>17</v>
      </c>
      <c r="G112" s="8" t="str">
        <f t="shared" si="5"/>
        <v>3046617</v>
      </c>
      <c r="H112" s="8" t="str">
        <f>VLOOKUP(VALUE(G112),[1]Danhmuc_31_3_2012!E$6:G$894,3,0)</f>
        <v>Ấp Khánh Hòa</v>
      </c>
      <c r="I112" s="8">
        <v>11</v>
      </c>
      <c r="J112" s="8" t="s">
        <v>267</v>
      </c>
      <c r="K112" s="8">
        <v>1</v>
      </c>
      <c r="L112" s="8" t="str">
        <f>IFERROR(VLOOKUP(K112,dm_ts!$B$3:$C$24,2,0)," ")</f>
        <v>Cá tra</v>
      </c>
      <c r="M112" s="8">
        <v>2500</v>
      </c>
      <c r="N112" s="8">
        <v>2000</v>
      </c>
      <c r="O112" s="1">
        <v>2</v>
      </c>
      <c r="P112" s="1" t="s">
        <v>673</v>
      </c>
      <c r="Q112" s="1">
        <v>0</v>
      </c>
      <c r="R112" s="1" t="str">
        <f>IFERROR(VLOOKUP(Q112,dm_ts!$G$4:$H$9,2,0)," ")</f>
        <v xml:space="preserve"> </v>
      </c>
      <c r="U112" s="1">
        <v>0.02</v>
      </c>
      <c r="V112" s="1">
        <v>200</v>
      </c>
      <c r="W112" s="1">
        <v>1200</v>
      </c>
      <c r="X112" s="1">
        <v>43177</v>
      </c>
      <c r="Y112" s="1">
        <v>43452</v>
      </c>
      <c r="Z112" s="1">
        <v>40</v>
      </c>
      <c r="AA112" s="1">
        <v>2</v>
      </c>
      <c r="AB112" s="1" t="str">
        <f>IFERROR(VLOOKUP(AA112,dm_ts!$G$12:$H$14,2,0)," ")</f>
        <v>Tiêu thụ nội địa</v>
      </c>
      <c r="AD112" s="1" t="str">
        <f>IFERROR(VLOOKUP(AC112,dm_ts!$B$3:$C$24,2,0)," ")</f>
        <v xml:space="preserve"> </v>
      </c>
      <c r="AH112" s="1" t="str">
        <f t="shared" si="6"/>
        <v xml:space="preserve"> </v>
      </c>
      <c r="AI112" s="1" t="s">
        <v>674</v>
      </c>
      <c r="AJ112" s="1" t="str">
        <f>IFERROR(VLOOKUP(AI112,dm_ts!$G$4:$H$9,2,0)," ")</f>
        <v xml:space="preserve"> </v>
      </c>
      <c r="AS112" s="1">
        <v>0</v>
      </c>
      <c r="AT112" s="1" t="str">
        <f>IFERROR(VLOOKUP(AS112,dm_ts!$G$12:$H$14,2,0)," ")</f>
        <v xml:space="preserve"> </v>
      </c>
      <c r="AV112" s="1" t="str">
        <f>IFERROR(VLOOKUP(AU112,dm_ts!$B$3:$C$24,2,0)," ")</f>
        <v xml:space="preserve"> </v>
      </c>
      <c r="AY112" s="1" t="s">
        <v>674</v>
      </c>
      <c r="AZ112" s="1" t="str">
        <f t="shared" si="7"/>
        <v xml:space="preserve"> </v>
      </c>
      <c r="BB112" s="1" t="str">
        <f>IFERROR(VLOOKUP(BA112,dm_ts!$G$4:$H$9,2,0)," ")</f>
        <v xml:space="preserve"> </v>
      </c>
      <c r="BM112" s="1" t="str">
        <f>IFERROR(VLOOKUP(BL112,dm_ts!$B$3:$C$24,2,0)," ")</f>
        <v xml:space="preserve"> </v>
      </c>
      <c r="BQ112" s="1" t="str">
        <f t="shared" si="8"/>
        <v xml:space="preserve"> </v>
      </c>
      <c r="BS112" s="1" t="str">
        <f>IFERROR(VLOOKUP(BR112,dm_ts!$G$4:$H$9,2,0)," ")</f>
        <v xml:space="preserve"> </v>
      </c>
      <c r="CD112" s="1" t="str">
        <f>IFERROR(VLOOKUP(CC112,dm_ts!$B$3:$C$24,2,0)," ")</f>
        <v xml:space="preserve"> </v>
      </c>
      <c r="CH112" s="1" t="str">
        <f t="shared" si="9"/>
        <v xml:space="preserve"> </v>
      </c>
      <c r="CJ112" s="1" t="str">
        <f>IFERROR(VLOOKUP(CI112,dm_ts!$G$4:$H$9,2,0)," ")</f>
        <v xml:space="preserve"> </v>
      </c>
      <c r="CT112" s="1">
        <v>1</v>
      </c>
      <c r="CU112" s="1">
        <v>2</v>
      </c>
      <c r="CV112" s="1">
        <v>43149</v>
      </c>
      <c r="CW112" s="1">
        <v>43361</v>
      </c>
      <c r="CX112" s="1">
        <v>2000</v>
      </c>
      <c r="CY112" s="1">
        <v>30</v>
      </c>
      <c r="CZ112" s="1">
        <v>2000</v>
      </c>
      <c r="EH112" s="1">
        <v>6500</v>
      </c>
      <c r="EI112" s="1">
        <v>4000</v>
      </c>
      <c r="EJ112" s="1">
        <v>4</v>
      </c>
      <c r="EK112" s="1">
        <v>2</v>
      </c>
      <c r="EP112" s="1">
        <v>2500</v>
      </c>
    </row>
    <row r="113" spans="1:146" x14ac:dyDescent="0.2">
      <c r="A113" s="1">
        <v>889</v>
      </c>
      <c r="B113" s="1" t="str">
        <f>VLOOKUP(A113,'[1]Danh muc huyen'!B$8:C$18,2,0)</f>
        <v xml:space="preserve">Huyện Châu Phú </v>
      </c>
      <c r="C113" s="1">
        <v>30466</v>
      </c>
      <c r="D113" s="7">
        <v>109</v>
      </c>
      <c r="E113" s="8" t="str">
        <f>VLOOKUP(C113,[1]DanhMuc_31_03_2012!B$7:C$173,2,0)</f>
        <v>Xã Khánh Hòa</v>
      </c>
      <c r="F113" s="8">
        <v>17</v>
      </c>
      <c r="G113" s="8" t="str">
        <f t="shared" si="5"/>
        <v>3046617</v>
      </c>
      <c r="H113" s="8" t="str">
        <f>VLOOKUP(VALUE(G113),[1]Danhmuc_31_3_2012!E$6:G$894,3,0)</f>
        <v>Ấp Khánh Hòa</v>
      </c>
      <c r="I113" s="8">
        <v>25</v>
      </c>
      <c r="J113" s="8" t="s">
        <v>279</v>
      </c>
      <c r="K113" s="8">
        <v>1</v>
      </c>
      <c r="L113" s="8" t="str">
        <f>IFERROR(VLOOKUP(K113,dm_ts!$B$3:$C$24,2,0)," ")</f>
        <v>Cá tra</v>
      </c>
      <c r="M113" s="8">
        <v>1500</v>
      </c>
      <c r="N113" s="8">
        <v>1000</v>
      </c>
      <c r="O113" s="1">
        <v>2</v>
      </c>
      <c r="P113" s="1" t="s">
        <v>673</v>
      </c>
      <c r="Q113" s="1">
        <v>0</v>
      </c>
      <c r="R113" s="1" t="str">
        <f>IFERROR(VLOOKUP(Q113,dm_ts!$G$4:$H$9,2,0)," ")</f>
        <v xml:space="preserve"> </v>
      </c>
      <c r="U113" s="1">
        <v>1.4999999999999999E-2</v>
      </c>
      <c r="V113" s="1">
        <v>105</v>
      </c>
      <c r="W113" s="1">
        <v>800</v>
      </c>
      <c r="X113" s="1">
        <v>43361</v>
      </c>
      <c r="Y113" s="1">
        <v>43119</v>
      </c>
      <c r="Z113" s="1">
        <v>25</v>
      </c>
      <c r="AA113" s="1">
        <v>2</v>
      </c>
      <c r="AB113" s="1" t="str">
        <f>IFERROR(VLOOKUP(AA113,dm_ts!$G$12:$H$14,2,0)," ")</f>
        <v>Tiêu thụ nội địa</v>
      </c>
      <c r="AD113" s="1" t="str">
        <f>IFERROR(VLOOKUP(AC113,dm_ts!$B$3:$C$24,2,0)," ")</f>
        <v xml:space="preserve"> </v>
      </c>
      <c r="AH113" s="1" t="str">
        <f t="shared" si="6"/>
        <v xml:space="preserve"> </v>
      </c>
      <c r="AI113" s="1" t="s">
        <v>674</v>
      </c>
      <c r="AJ113" s="1" t="str">
        <f>IFERROR(VLOOKUP(AI113,dm_ts!$G$4:$H$9,2,0)," ")</f>
        <v xml:space="preserve"> </v>
      </c>
      <c r="AS113" s="1">
        <v>0</v>
      </c>
      <c r="AT113" s="1" t="str">
        <f>IFERROR(VLOOKUP(AS113,dm_ts!$G$12:$H$14,2,0)," ")</f>
        <v xml:space="preserve"> </v>
      </c>
      <c r="AV113" s="1" t="str">
        <f>IFERROR(VLOOKUP(AU113,dm_ts!$B$3:$C$24,2,0)," ")</f>
        <v xml:space="preserve"> </v>
      </c>
      <c r="AY113" s="1" t="s">
        <v>674</v>
      </c>
      <c r="AZ113" s="1" t="str">
        <f t="shared" si="7"/>
        <v xml:space="preserve"> </v>
      </c>
      <c r="BB113" s="1" t="str">
        <f>IFERROR(VLOOKUP(BA113,dm_ts!$G$4:$H$9,2,0)," ")</f>
        <v xml:space="preserve"> </v>
      </c>
      <c r="BM113" s="1" t="str">
        <f>IFERROR(VLOOKUP(BL113,dm_ts!$B$3:$C$24,2,0)," ")</f>
        <v xml:space="preserve"> </v>
      </c>
      <c r="BQ113" s="1" t="str">
        <f t="shared" si="8"/>
        <v xml:space="preserve"> </v>
      </c>
      <c r="BS113" s="1" t="str">
        <f>IFERROR(VLOOKUP(BR113,dm_ts!$G$4:$H$9,2,0)," ")</f>
        <v xml:space="preserve"> </v>
      </c>
      <c r="CD113" s="1" t="str">
        <f>IFERROR(VLOOKUP(CC113,dm_ts!$B$3:$C$24,2,0)," ")</f>
        <v xml:space="preserve"> </v>
      </c>
      <c r="CH113" s="1" t="str">
        <f t="shared" si="9"/>
        <v xml:space="preserve"> </v>
      </c>
      <c r="CJ113" s="1" t="str">
        <f>IFERROR(VLOOKUP(CI113,dm_ts!$G$4:$H$9,2,0)," ")</f>
        <v xml:space="preserve"> </v>
      </c>
      <c r="CT113" s="1">
        <v>1</v>
      </c>
      <c r="CU113" s="1">
        <v>2</v>
      </c>
      <c r="CV113" s="1">
        <v>43149</v>
      </c>
      <c r="CW113" s="1">
        <v>43361</v>
      </c>
      <c r="CX113" s="1">
        <v>1000</v>
      </c>
      <c r="CY113" s="1">
        <v>29</v>
      </c>
      <c r="CZ113" s="1">
        <v>1900</v>
      </c>
      <c r="EH113" s="1">
        <v>1500</v>
      </c>
      <c r="EI113" s="1">
        <v>1000</v>
      </c>
      <c r="EJ113" s="1">
        <v>1</v>
      </c>
      <c r="EK113" s="1">
        <v>2</v>
      </c>
    </row>
    <row r="114" spans="1:146" x14ac:dyDescent="0.2">
      <c r="A114" s="1">
        <v>889</v>
      </c>
      <c r="B114" s="1" t="str">
        <f>VLOOKUP(A114,'[1]Danh muc huyen'!B$8:C$18,2,0)</f>
        <v xml:space="preserve">Huyện Châu Phú </v>
      </c>
      <c r="C114" s="1">
        <v>30466</v>
      </c>
      <c r="D114" s="7">
        <v>110</v>
      </c>
      <c r="E114" s="8" t="str">
        <f>VLOOKUP(C114,[1]DanhMuc_31_03_2012!B$7:C$173,2,0)</f>
        <v>Xã Khánh Hòa</v>
      </c>
      <c r="F114" s="8">
        <v>17</v>
      </c>
      <c r="G114" s="8" t="str">
        <f t="shared" si="5"/>
        <v>3046617</v>
      </c>
      <c r="H114" s="8" t="str">
        <f>VLOOKUP(VALUE(G114),[1]Danhmuc_31_3_2012!E$6:G$894,3,0)</f>
        <v>Ấp Khánh Hòa</v>
      </c>
      <c r="I114" s="8">
        <v>10</v>
      </c>
      <c r="J114" s="8" t="s">
        <v>266</v>
      </c>
      <c r="K114" s="8">
        <v>1</v>
      </c>
      <c r="L114" s="8" t="str">
        <f>IFERROR(VLOOKUP(K114,dm_ts!$B$3:$C$24,2,0)," ")</f>
        <v>Cá tra</v>
      </c>
      <c r="M114" s="8">
        <v>2500</v>
      </c>
      <c r="N114" s="8">
        <v>1500</v>
      </c>
      <c r="O114" s="1">
        <v>2</v>
      </c>
      <c r="P114" s="1" t="s">
        <v>673</v>
      </c>
      <c r="Q114" s="1">
        <v>0</v>
      </c>
      <c r="R114" s="1" t="str">
        <f>IFERROR(VLOOKUP(Q114,dm_ts!$G$4:$H$9,2,0)," ")</f>
        <v xml:space="preserve"> </v>
      </c>
      <c r="U114" s="1">
        <v>0.01</v>
      </c>
      <c r="V114" s="1">
        <v>100</v>
      </c>
      <c r="W114" s="1">
        <v>150</v>
      </c>
      <c r="X114" s="1">
        <v>43330</v>
      </c>
      <c r="Y114" s="1">
        <v>43178</v>
      </c>
      <c r="Z114" s="1">
        <v>20</v>
      </c>
      <c r="AA114" s="1">
        <v>2</v>
      </c>
      <c r="AB114" s="1" t="str">
        <f>IFERROR(VLOOKUP(AA114,dm_ts!$G$12:$H$14,2,0)," ")</f>
        <v>Tiêu thụ nội địa</v>
      </c>
      <c r="AD114" s="1" t="str">
        <f>IFERROR(VLOOKUP(AC114,dm_ts!$B$3:$C$24,2,0)," ")</f>
        <v xml:space="preserve"> </v>
      </c>
      <c r="AH114" s="1" t="str">
        <f t="shared" si="6"/>
        <v xml:space="preserve"> </v>
      </c>
      <c r="AI114" s="1" t="s">
        <v>674</v>
      </c>
      <c r="AJ114" s="1" t="str">
        <f>IFERROR(VLOOKUP(AI114,dm_ts!$G$4:$H$9,2,0)," ")</f>
        <v xml:space="preserve"> </v>
      </c>
      <c r="AS114" s="1">
        <v>0</v>
      </c>
      <c r="AT114" s="1" t="str">
        <f>IFERROR(VLOOKUP(AS114,dm_ts!$G$12:$H$14,2,0)," ")</f>
        <v xml:space="preserve"> </v>
      </c>
      <c r="AV114" s="1" t="str">
        <f>IFERROR(VLOOKUP(AU114,dm_ts!$B$3:$C$24,2,0)," ")</f>
        <v xml:space="preserve"> </v>
      </c>
      <c r="AY114" s="1" t="s">
        <v>674</v>
      </c>
      <c r="AZ114" s="1" t="str">
        <f t="shared" si="7"/>
        <v xml:space="preserve"> </v>
      </c>
      <c r="BB114" s="1" t="str">
        <f>IFERROR(VLOOKUP(BA114,dm_ts!$G$4:$H$9,2,0)," ")</f>
        <v xml:space="preserve"> </v>
      </c>
      <c r="BM114" s="1" t="str">
        <f>IFERROR(VLOOKUP(BL114,dm_ts!$B$3:$C$24,2,0)," ")</f>
        <v xml:space="preserve"> </v>
      </c>
      <c r="BQ114" s="1" t="str">
        <f t="shared" si="8"/>
        <v xml:space="preserve"> </v>
      </c>
      <c r="BS114" s="1" t="str">
        <f>IFERROR(VLOOKUP(BR114,dm_ts!$G$4:$H$9,2,0)," ")</f>
        <v xml:space="preserve"> </v>
      </c>
      <c r="CD114" s="1" t="str">
        <f>IFERROR(VLOOKUP(CC114,dm_ts!$B$3:$C$24,2,0)," ")</f>
        <v xml:space="preserve"> </v>
      </c>
      <c r="CH114" s="1" t="str">
        <f t="shared" si="9"/>
        <v xml:space="preserve"> </v>
      </c>
      <c r="CJ114" s="1" t="str">
        <f>IFERROR(VLOOKUP(CI114,dm_ts!$G$4:$H$9,2,0)," ")</f>
        <v xml:space="preserve"> </v>
      </c>
      <c r="CT114" s="1">
        <v>1</v>
      </c>
      <c r="CU114" s="1">
        <v>2</v>
      </c>
      <c r="CV114" s="1">
        <v>43149</v>
      </c>
      <c r="CW114" s="1">
        <v>43330</v>
      </c>
      <c r="CX114" s="1">
        <v>1500</v>
      </c>
      <c r="CY114" s="1">
        <v>20</v>
      </c>
      <c r="CZ114" s="1">
        <v>2000</v>
      </c>
      <c r="EH114" s="1">
        <v>2500</v>
      </c>
      <c r="EI114" s="1">
        <v>1500</v>
      </c>
      <c r="EJ114" s="1">
        <v>1</v>
      </c>
      <c r="EK114" s="1">
        <v>2</v>
      </c>
    </row>
    <row r="115" spans="1:146" x14ac:dyDescent="0.2">
      <c r="A115" s="1">
        <v>889</v>
      </c>
      <c r="B115" s="1" t="str">
        <f>VLOOKUP(A115,'[1]Danh muc huyen'!B$8:C$18,2,0)</f>
        <v xml:space="preserve">Huyện Châu Phú </v>
      </c>
      <c r="C115" s="1">
        <v>30466</v>
      </c>
      <c r="D115" s="7">
        <v>111</v>
      </c>
      <c r="E115" s="8" t="str">
        <f>VLOOKUP(C115,[1]DanhMuc_31_03_2012!B$7:C$173,2,0)</f>
        <v>Xã Khánh Hòa</v>
      </c>
      <c r="F115" s="8">
        <v>17</v>
      </c>
      <c r="G115" s="8" t="str">
        <f t="shared" si="5"/>
        <v>3046617</v>
      </c>
      <c r="H115" s="8" t="str">
        <f>VLOOKUP(VALUE(G115),[1]Danhmuc_31_3_2012!E$6:G$894,3,0)</f>
        <v>Ấp Khánh Hòa</v>
      </c>
      <c r="I115" s="8">
        <v>27</v>
      </c>
      <c r="J115" s="8" t="s">
        <v>280</v>
      </c>
      <c r="K115" s="8">
        <v>1</v>
      </c>
      <c r="L115" s="8" t="str">
        <f>IFERROR(VLOOKUP(K115,dm_ts!$B$3:$C$24,2,0)," ")</f>
        <v>Cá tra</v>
      </c>
      <c r="M115" s="8">
        <v>4500</v>
      </c>
      <c r="N115" s="8">
        <v>4000</v>
      </c>
      <c r="O115" s="1">
        <v>1</v>
      </c>
      <c r="P115" s="1" t="s">
        <v>675</v>
      </c>
      <c r="Q115" s="1">
        <v>0</v>
      </c>
      <c r="R115" s="1" t="str">
        <f>IFERROR(VLOOKUP(Q115,dm_ts!$G$4:$H$9,2,0)," ")</f>
        <v xml:space="preserve"> </v>
      </c>
      <c r="U115" s="1">
        <v>7.0000000000000007E-2</v>
      </c>
      <c r="V115" s="1">
        <v>300</v>
      </c>
      <c r="W115" s="1">
        <v>700</v>
      </c>
      <c r="X115" s="1">
        <v>43330</v>
      </c>
      <c r="Y115" s="1">
        <v>43119</v>
      </c>
      <c r="Z115" s="1">
        <v>120</v>
      </c>
      <c r="AA115" s="1">
        <v>2</v>
      </c>
      <c r="AB115" s="1" t="str">
        <f>IFERROR(VLOOKUP(AA115,dm_ts!$G$12:$H$14,2,0)," ")</f>
        <v>Tiêu thụ nội địa</v>
      </c>
      <c r="AC115" s="1">
        <v>3</v>
      </c>
      <c r="AD115" s="1" t="str">
        <f>IFERROR(VLOOKUP(AC115,dm_ts!$B$3:$C$24,2,0)," ")</f>
        <v>Cá lóc</v>
      </c>
      <c r="AE115" s="1">
        <v>1000</v>
      </c>
      <c r="AF115" s="1">
        <v>700</v>
      </c>
      <c r="AG115" s="1">
        <v>2</v>
      </c>
      <c r="AH115" s="1" t="str">
        <f t="shared" si="6"/>
        <v>bán thâm canh</v>
      </c>
      <c r="AI115" s="1">
        <v>3</v>
      </c>
      <c r="AJ115" s="1" t="str">
        <f>IFERROR(VLOOKUP(AI115,dm_ts!$G$4:$H$9,2,0)," ")</f>
        <v>ASC</v>
      </c>
      <c r="AM115" s="1">
        <v>0.1</v>
      </c>
      <c r="AN115" s="1">
        <v>50</v>
      </c>
      <c r="AO115" s="1">
        <v>100</v>
      </c>
      <c r="AP115" s="1">
        <v>43361</v>
      </c>
      <c r="AQ115" s="1">
        <v>43119</v>
      </c>
      <c r="AR115" s="1">
        <v>30</v>
      </c>
      <c r="AS115" s="1">
        <v>2</v>
      </c>
      <c r="AT115" s="1" t="str">
        <f>IFERROR(VLOOKUP(AS115,dm_ts!$G$12:$H$14,2,0)," ")</f>
        <v>Tiêu thụ nội địa</v>
      </c>
      <c r="AU115" s="1">
        <v>15</v>
      </c>
      <c r="AV115" s="1" t="str">
        <f>IFERROR(VLOOKUP(AU115,dm_ts!$B$3:$C$24,2,0)," ")</f>
        <v>Cá khác</v>
      </c>
      <c r="AW115" s="1">
        <v>5000</v>
      </c>
      <c r="AX115" s="1">
        <v>4000</v>
      </c>
      <c r="AY115" s="1" t="s">
        <v>673</v>
      </c>
      <c r="AZ115" s="1" t="str">
        <f t="shared" si="7"/>
        <v xml:space="preserve"> </v>
      </c>
      <c r="BA115" s="1">
        <v>0</v>
      </c>
      <c r="BB115" s="1" t="str">
        <f>IFERROR(VLOOKUP(BA115,dm_ts!$G$4:$H$9,2,0)," ")</f>
        <v xml:space="preserve"> </v>
      </c>
      <c r="BE115" s="1">
        <v>0.09</v>
      </c>
      <c r="BF115" s="1">
        <v>180</v>
      </c>
      <c r="BG115" s="1">
        <v>200</v>
      </c>
      <c r="BH115" s="1">
        <v>43238</v>
      </c>
      <c r="BI115" s="1">
        <v>43452</v>
      </c>
      <c r="BJ115" s="1">
        <v>18</v>
      </c>
      <c r="BK115" s="1">
        <v>2</v>
      </c>
      <c r="BM115" s="1" t="str">
        <f>IFERROR(VLOOKUP(BL115,dm_ts!$B$3:$C$24,2,0)," ")</f>
        <v xml:space="preserve"> </v>
      </c>
      <c r="BQ115" s="1" t="str">
        <f t="shared" si="8"/>
        <v xml:space="preserve"> </v>
      </c>
      <c r="BS115" s="1" t="str">
        <f>IFERROR(VLOOKUP(BR115,dm_ts!$G$4:$H$9,2,0)," ")</f>
        <v xml:space="preserve"> </v>
      </c>
      <c r="CD115" s="1" t="str">
        <f>IFERROR(VLOOKUP(CC115,dm_ts!$B$3:$C$24,2,0)," ")</f>
        <v xml:space="preserve"> </v>
      </c>
      <c r="CH115" s="1" t="str">
        <f t="shared" si="9"/>
        <v xml:space="preserve"> </v>
      </c>
      <c r="CJ115" s="1" t="str">
        <f>IFERROR(VLOOKUP(CI115,dm_ts!$G$4:$H$9,2,0)," ")</f>
        <v xml:space="preserve"> </v>
      </c>
      <c r="CT115" s="1">
        <v>1</v>
      </c>
      <c r="CU115" s="1">
        <v>1</v>
      </c>
      <c r="CV115" s="1">
        <v>43149</v>
      </c>
      <c r="CW115" s="1">
        <v>43330</v>
      </c>
      <c r="CX115" s="1">
        <v>4000</v>
      </c>
      <c r="CY115" s="1">
        <v>90</v>
      </c>
      <c r="CZ115" s="1">
        <v>1900</v>
      </c>
      <c r="DB115" s="1">
        <v>3</v>
      </c>
      <c r="DC115" s="1">
        <v>2</v>
      </c>
      <c r="DD115" s="1">
        <v>43177</v>
      </c>
      <c r="DE115" s="1">
        <v>43361</v>
      </c>
      <c r="DF115" s="1">
        <v>700</v>
      </c>
      <c r="DG115" s="1">
        <v>22</v>
      </c>
      <c r="DH115" s="1">
        <v>500</v>
      </c>
      <c r="DJ115" s="1">
        <v>15</v>
      </c>
      <c r="DK115" s="1">
        <v>2</v>
      </c>
      <c r="DL115" s="1">
        <v>43451</v>
      </c>
      <c r="DM115" s="1">
        <v>43238</v>
      </c>
      <c r="DN115" s="1">
        <v>4000</v>
      </c>
      <c r="DO115" s="1">
        <v>25</v>
      </c>
      <c r="DP115" s="1">
        <v>300</v>
      </c>
      <c r="EH115" s="1">
        <v>10500</v>
      </c>
      <c r="EI115" s="1">
        <v>8700</v>
      </c>
      <c r="EJ115" s="1">
        <v>3</v>
      </c>
      <c r="EK115" s="1">
        <v>2</v>
      </c>
    </row>
    <row r="116" spans="1:146" x14ac:dyDescent="0.2">
      <c r="A116" s="1">
        <v>889</v>
      </c>
      <c r="B116" s="1" t="str">
        <f>VLOOKUP(A116,'[1]Danh muc huyen'!B$8:C$18,2,0)</f>
        <v xml:space="preserve">Huyện Châu Phú </v>
      </c>
      <c r="C116" s="1">
        <v>30466</v>
      </c>
      <c r="D116" s="7">
        <v>112</v>
      </c>
      <c r="E116" s="8" t="str">
        <f>VLOOKUP(C116,[1]DanhMuc_31_03_2012!B$7:C$173,2,0)</f>
        <v>Xã Khánh Hòa</v>
      </c>
      <c r="F116" s="8">
        <v>17</v>
      </c>
      <c r="G116" s="8" t="str">
        <f t="shared" si="5"/>
        <v>3046617</v>
      </c>
      <c r="H116" s="8" t="str">
        <f>VLOOKUP(VALUE(G116),[1]Danhmuc_31_3_2012!E$6:G$894,3,0)</f>
        <v>Ấp Khánh Hòa</v>
      </c>
      <c r="I116" s="8">
        <v>13</v>
      </c>
      <c r="J116" s="8" t="s">
        <v>269</v>
      </c>
      <c r="K116" s="8">
        <v>1</v>
      </c>
      <c r="L116" s="8" t="str">
        <f>IFERROR(VLOOKUP(K116,dm_ts!$B$3:$C$24,2,0)," ")</f>
        <v>Cá tra</v>
      </c>
      <c r="M116" s="8">
        <v>1600</v>
      </c>
      <c r="N116" s="8">
        <v>1000</v>
      </c>
      <c r="O116" s="1">
        <v>2</v>
      </c>
      <c r="P116" s="1" t="s">
        <v>673</v>
      </c>
      <c r="Q116" s="1">
        <v>0</v>
      </c>
      <c r="R116" s="1" t="str">
        <f>IFERROR(VLOOKUP(Q116,dm_ts!$G$4:$H$9,2,0)," ")</f>
        <v xml:space="preserve"> </v>
      </c>
      <c r="U116" s="1">
        <v>8.0000000000000002E-3</v>
      </c>
      <c r="V116" s="1">
        <v>150</v>
      </c>
      <c r="W116" s="1">
        <v>1500</v>
      </c>
      <c r="X116" s="1">
        <v>43269</v>
      </c>
      <c r="Y116" s="1">
        <v>43452</v>
      </c>
      <c r="Z116" s="1">
        <v>15</v>
      </c>
      <c r="AA116" s="1">
        <v>2</v>
      </c>
      <c r="AB116" s="1" t="str">
        <f>IFERROR(VLOOKUP(AA116,dm_ts!$G$12:$H$14,2,0)," ")</f>
        <v>Tiêu thụ nội địa</v>
      </c>
      <c r="AD116" s="1" t="str">
        <f>IFERROR(VLOOKUP(AC116,dm_ts!$B$3:$C$24,2,0)," ")</f>
        <v xml:space="preserve"> </v>
      </c>
      <c r="AH116" s="1" t="str">
        <f t="shared" si="6"/>
        <v xml:space="preserve"> </v>
      </c>
      <c r="AI116" s="1" t="s">
        <v>674</v>
      </c>
      <c r="AJ116" s="1" t="str">
        <f>IFERROR(VLOOKUP(AI116,dm_ts!$G$4:$H$9,2,0)," ")</f>
        <v xml:space="preserve"> </v>
      </c>
      <c r="AS116" s="1">
        <v>0</v>
      </c>
      <c r="AT116" s="1" t="str">
        <f>IFERROR(VLOOKUP(AS116,dm_ts!$G$12:$H$14,2,0)," ")</f>
        <v xml:space="preserve"> </v>
      </c>
      <c r="AV116" s="1" t="str">
        <f>IFERROR(VLOOKUP(AU116,dm_ts!$B$3:$C$24,2,0)," ")</f>
        <v xml:space="preserve"> </v>
      </c>
      <c r="AY116" s="1" t="s">
        <v>674</v>
      </c>
      <c r="AZ116" s="1" t="str">
        <f t="shared" si="7"/>
        <v xml:space="preserve"> </v>
      </c>
      <c r="BB116" s="1" t="str">
        <f>IFERROR(VLOOKUP(BA116,dm_ts!$G$4:$H$9,2,0)," ")</f>
        <v xml:space="preserve"> </v>
      </c>
      <c r="BM116" s="1" t="str">
        <f>IFERROR(VLOOKUP(BL116,dm_ts!$B$3:$C$24,2,0)," ")</f>
        <v xml:space="preserve"> </v>
      </c>
      <c r="BQ116" s="1" t="str">
        <f t="shared" si="8"/>
        <v xml:space="preserve"> </v>
      </c>
      <c r="BS116" s="1" t="str">
        <f>IFERROR(VLOOKUP(BR116,dm_ts!$G$4:$H$9,2,0)," ")</f>
        <v xml:space="preserve"> </v>
      </c>
      <c r="CD116" s="1" t="str">
        <f>IFERROR(VLOOKUP(CC116,dm_ts!$B$3:$C$24,2,0)," ")</f>
        <v xml:space="preserve"> </v>
      </c>
      <c r="CH116" s="1" t="str">
        <f t="shared" si="9"/>
        <v xml:space="preserve"> </v>
      </c>
      <c r="CJ116" s="1" t="str">
        <f>IFERROR(VLOOKUP(CI116,dm_ts!$G$4:$H$9,2,0)," ")</f>
        <v xml:space="preserve"> </v>
      </c>
      <c r="CT116" s="1">
        <v>1</v>
      </c>
      <c r="CU116" s="1">
        <v>2</v>
      </c>
      <c r="CV116" s="1">
        <v>43451</v>
      </c>
      <c r="CW116" s="1">
        <v>43269</v>
      </c>
      <c r="CX116" s="1">
        <v>1000</v>
      </c>
      <c r="CY116" s="1">
        <v>15</v>
      </c>
      <c r="CZ116" s="1">
        <v>2000</v>
      </c>
      <c r="EH116" s="1">
        <v>1600</v>
      </c>
      <c r="EI116" s="1">
        <v>1000</v>
      </c>
      <c r="EJ116" s="1">
        <v>1</v>
      </c>
      <c r="EK116" s="1">
        <v>2</v>
      </c>
    </row>
    <row r="117" spans="1:146" x14ac:dyDescent="0.2">
      <c r="A117" s="1">
        <v>889</v>
      </c>
      <c r="B117" s="1" t="str">
        <f>VLOOKUP(A117,'[1]Danh muc huyen'!B$8:C$18,2,0)</f>
        <v xml:space="preserve">Huyện Châu Phú </v>
      </c>
      <c r="C117" s="1">
        <v>30466</v>
      </c>
      <c r="D117" s="7">
        <v>113</v>
      </c>
      <c r="E117" s="8" t="str">
        <f>VLOOKUP(C117,[1]DanhMuc_31_03_2012!B$7:C$173,2,0)</f>
        <v>Xã Khánh Hòa</v>
      </c>
      <c r="F117" s="8">
        <v>17</v>
      </c>
      <c r="G117" s="8" t="str">
        <f t="shared" si="5"/>
        <v>3046617</v>
      </c>
      <c r="H117" s="8" t="str">
        <f>VLOOKUP(VALUE(G117),[1]Danhmuc_31_3_2012!E$6:G$894,3,0)</f>
        <v>Ấp Khánh Hòa</v>
      </c>
      <c r="I117" s="8">
        <v>1</v>
      </c>
      <c r="J117" s="8" t="s">
        <v>242</v>
      </c>
      <c r="K117" s="8">
        <v>1</v>
      </c>
      <c r="L117" s="8" t="str">
        <f>IFERROR(VLOOKUP(K117,dm_ts!$B$3:$C$24,2,0)," ")</f>
        <v>Cá tra</v>
      </c>
      <c r="M117" s="8">
        <v>4000</v>
      </c>
      <c r="N117" s="8">
        <v>3000</v>
      </c>
      <c r="O117" s="1">
        <v>1</v>
      </c>
      <c r="P117" s="1" t="s">
        <v>675</v>
      </c>
      <c r="Q117" s="1">
        <v>0</v>
      </c>
      <c r="R117" s="1" t="str">
        <f>IFERROR(VLOOKUP(Q117,dm_ts!$G$4:$H$9,2,0)," ")</f>
        <v xml:space="preserve"> </v>
      </c>
      <c r="U117" s="1">
        <v>0.1</v>
      </c>
      <c r="V117" s="1">
        <v>120</v>
      </c>
      <c r="W117" s="1">
        <v>100</v>
      </c>
      <c r="X117" s="1">
        <v>43361</v>
      </c>
      <c r="Y117" s="1">
        <v>43150</v>
      </c>
      <c r="Z117" s="1">
        <v>70</v>
      </c>
      <c r="AA117" s="1">
        <v>2</v>
      </c>
      <c r="AB117" s="1" t="str">
        <f>IFERROR(VLOOKUP(AA117,dm_ts!$G$12:$H$14,2,0)," ")</f>
        <v>Tiêu thụ nội địa</v>
      </c>
      <c r="AD117" s="1" t="str">
        <f>IFERROR(VLOOKUP(AC117,dm_ts!$B$3:$C$24,2,0)," ")</f>
        <v xml:space="preserve"> </v>
      </c>
      <c r="AH117" s="1" t="str">
        <f t="shared" si="6"/>
        <v xml:space="preserve"> </v>
      </c>
      <c r="AI117" s="1" t="s">
        <v>674</v>
      </c>
      <c r="AJ117" s="1" t="str">
        <f>IFERROR(VLOOKUP(AI117,dm_ts!$G$4:$H$9,2,0)," ")</f>
        <v xml:space="preserve"> </v>
      </c>
      <c r="AS117" s="1">
        <v>0</v>
      </c>
      <c r="AT117" s="1" t="str">
        <f>IFERROR(VLOOKUP(AS117,dm_ts!$G$12:$H$14,2,0)," ")</f>
        <v xml:space="preserve"> </v>
      </c>
      <c r="AV117" s="1" t="str">
        <f>IFERROR(VLOOKUP(AU117,dm_ts!$B$3:$C$24,2,0)," ")</f>
        <v xml:space="preserve"> </v>
      </c>
      <c r="AY117" s="1" t="s">
        <v>674</v>
      </c>
      <c r="AZ117" s="1" t="str">
        <f t="shared" si="7"/>
        <v xml:space="preserve"> </v>
      </c>
      <c r="BB117" s="1" t="str">
        <f>IFERROR(VLOOKUP(BA117,dm_ts!$G$4:$H$9,2,0)," ")</f>
        <v xml:space="preserve"> </v>
      </c>
      <c r="BM117" s="1" t="str">
        <f>IFERROR(VLOOKUP(BL117,dm_ts!$B$3:$C$24,2,0)," ")</f>
        <v xml:space="preserve"> </v>
      </c>
      <c r="BQ117" s="1" t="str">
        <f t="shared" si="8"/>
        <v xml:space="preserve"> </v>
      </c>
      <c r="BS117" s="1" t="str">
        <f>IFERROR(VLOOKUP(BR117,dm_ts!$G$4:$H$9,2,0)," ")</f>
        <v xml:space="preserve"> </v>
      </c>
      <c r="CD117" s="1" t="str">
        <f>IFERROR(VLOOKUP(CC117,dm_ts!$B$3:$C$24,2,0)," ")</f>
        <v xml:space="preserve"> </v>
      </c>
      <c r="CH117" s="1" t="str">
        <f t="shared" si="9"/>
        <v xml:space="preserve"> </v>
      </c>
      <c r="CJ117" s="1" t="str">
        <f>IFERROR(VLOOKUP(CI117,dm_ts!$G$4:$H$9,2,0)," ")</f>
        <v xml:space="preserve"> </v>
      </c>
      <c r="EH117" s="1">
        <v>4000</v>
      </c>
      <c r="EI117" s="1">
        <v>3000</v>
      </c>
      <c r="EJ117" s="1">
        <v>2</v>
      </c>
      <c r="EK117" s="1">
        <v>2</v>
      </c>
    </row>
    <row r="118" spans="1:146" x14ac:dyDescent="0.2">
      <c r="A118" s="1">
        <v>889</v>
      </c>
      <c r="B118" s="1" t="str">
        <f>VLOOKUP(A118,'[1]Danh muc huyen'!B$8:C$18,2,0)</f>
        <v xml:space="preserve">Huyện Châu Phú </v>
      </c>
      <c r="C118" s="1">
        <v>30466</v>
      </c>
      <c r="D118" s="7">
        <v>114</v>
      </c>
      <c r="E118" s="8" t="str">
        <f>VLOOKUP(C118,[1]DanhMuc_31_03_2012!B$7:C$173,2,0)</f>
        <v>Xã Khánh Hòa</v>
      </c>
      <c r="F118" s="8">
        <v>17</v>
      </c>
      <c r="G118" s="8" t="str">
        <f t="shared" si="5"/>
        <v>3046617</v>
      </c>
      <c r="H118" s="8" t="str">
        <f>VLOOKUP(VALUE(G118),[1]Danhmuc_31_3_2012!E$6:G$894,3,0)</f>
        <v>Ấp Khánh Hòa</v>
      </c>
      <c r="I118" s="8">
        <v>33</v>
      </c>
      <c r="J118" s="8" t="s">
        <v>147</v>
      </c>
      <c r="K118" s="8">
        <v>3</v>
      </c>
      <c r="L118" s="8" t="str">
        <f>IFERROR(VLOOKUP(K118,dm_ts!$B$3:$C$24,2,0)," ")</f>
        <v>Cá lóc</v>
      </c>
      <c r="M118" s="8">
        <v>3000</v>
      </c>
      <c r="N118" s="8">
        <v>2000</v>
      </c>
      <c r="O118" s="1">
        <v>2</v>
      </c>
      <c r="P118" s="1" t="s">
        <v>673</v>
      </c>
      <c r="Q118" s="1">
        <v>0</v>
      </c>
      <c r="R118" s="1" t="str">
        <f>IFERROR(VLOOKUP(Q118,dm_ts!$G$4:$H$9,2,0)," ")</f>
        <v xml:space="preserve"> </v>
      </c>
      <c r="U118" s="1">
        <v>0.03</v>
      </c>
      <c r="V118" s="1">
        <v>100</v>
      </c>
      <c r="W118" s="1">
        <v>500</v>
      </c>
      <c r="X118" s="1">
        <v>43269</v>
      </c>
      <c r="Y118" s="1">
        <v>43422</v>
      </c>
      <c r="Z118" s="1">
        <v>4.5</v>
      </c>
      <c r="AA118" s="1">
        <v>2</v>
      </c>
      <c r="AB118" s="1" t="str">
        <f>IFERROR(VLOOKUP(AA118,dm_ts!$G$12:$H$14,2,0)," ")</f>
        <v>Tiêu thụ nội địa</v>
      </c>
      <c r="AD118" s="1" t="str">
        <f>IFERROR(VLOOKUP(AC118,dm_ts!$B$3:$C$24,2,0)," ")</f>
        <v xml:space="preserve"> </v>
      </c>
      <c r="AH118" s="1" t="str">
        <f t="shared" si="6"/>
        <v xml:space="preserve"> </v>
      </c>
      <c r="AI118" s="1" t="s">
        <v>674</v>
      </c>
      <c r="AJ118" s="1" t="str">
        <f>IFERROR(VLOOKUP(AI118,dm_ts!$G$4:$H$9,2,0)," ")</f>
        <v xml:space="preserve"> </v>
      </c>
      <c r="AS118" s="1">
        <v>0</v>
      </c>
      <c r="AT118" s="1" t="str">
        <f>IFERROR(VLOOKUP(AS118,dm_ts!$G$12:$H$14,2,0)," ")</f>
        <v xml:space="preserve"> </v>
      </c>
      <c r="AV118" s="1" t="str">
        <f>IFERROR(VLOOKUP(AU118,dm_ts!$B$3:$C$24,2,0)," ")</f>
        <v xml:space="preserve"> </v>
      </c>
      <c r="AY118" s="1" t="s">
        <v>674</v>
      </c>
      <c r="AZ118" s="1" t="str">
        <f t="shared" si="7"/>
        <v xml:space="preserve"> </v>
      </c>
      <c r="BB118" s="1" t="str">
        <f>IFERROR(VLOOKUP(BA118,dm_ts!$G$4:$H$9,2,0)," ")</f>
        <v xml:space="preserve"> </v>
      </c>
      <c r="BM118" s="1" t="str">
        <f>IFERROR(VLOOKUP(BL118,dm_ts!$B$3:$C$24,2,0)," ")</f>
        <v xml:space="preserve"> </v>
      </c>
      <c r="BQ118" s="1" t="str">
        <f t="shared" si="8"/>
        <v xml:space="preserve"> </v>
      </c>
      <c r="BS118" s="1" t="str">
        <f>IFERROR(VLOOKUP(BR118,dm_ts!$G$4:$H$9,2,0)," ")</f>
        <v xml:space="preserve"> </v>
      </c>
      <c r="CD118" s="1" t="str">
        <f>IFERROR(VLOOKUP(CC118,dm_ts!$B$3:$C$24,2,0)," ")</f>
        <v xml:space="preserve"> </v>
      </c>
      <c r="CH118" s="1" t="str">
        <f t="shared" si="9"/>
        <v xml:space="preserve"> </v>
      </c>
      <c r="CJ118" s="1" t="str">
        <f>IFERROR(VLOOKUP(CI118,dm_ts!$G$4:$H$9,2,0)," ")</f>
        <v xml:space="preserve"> </v>
      </c>
      <c r="CT118" s="1">
        <v>3</v>
      </c>
      <c r="CU118" s="1">
        <v>2</v>
      </c>
      <c r="CV118" s="1">
        <v>43118</v>
      </c>
      <c r="CW118" s="1">
        <v>43269</v>
      </c>
      <c r="CX118" s="1">
        <v>2000</v>
      </c>
      <c r="CY118" s="1">
        <v>5</v>
      </c>
      <c r="CZ118" s="1">
        <v>500</v>
      </c>
    </row>
    <row r="119" spans="1:146" x14ac:dyDescent="0.2">
      <c r="A119" s="1">
        <v>889</v>
      </c>
      <c r="B119" s="1" t="str">
        <f>VLOOKUP(A119,'[1]Danh muc huyen'!B$8:C$18,2,0)</f>
        <v xml:space="preserve">Huyện Châu Phú </v>
      </c>
      <c r="C119" s="1">
        <v>30466</v>
      </c>
      <c r="D119" s="7">
        <v>115</v>
      </c>
      <c r="E119" s="8" t="str">
        <f>VLOOKUP(C119,[1]DanhMuc_31_03_2012!B$7:C$173,2,0)</f>
        <v>Xã Khánh Hòa</v>
      </c>
      <c r="F119" s="8">
        <v>17</v>
      </c>
      <c r="G119" s="8" t="str">
        <f t="shared" si="5"/>
        <v>3046617</v>
      </c>
      <c r="H119" s="8" t="str">
        <f>VLOOKUP(VALUE(G119),[1]Danhmuc_31_3_2012!E$6:G$894,3,0)</f>
        <v>Ấp Khánh Hòa</v>
      </c>
      <c r="I119" s="8">
        <v>15</v>
      </c>
      <c r="J119" s="8" t="s">
        <v>271</v>
      </c>
      <c r="K119" s="8">
        <v>1</v>
      </c>
      <c r="L119" s="8" t="str">
        <f>IFERROR(VLOOKUP(K119,dm_ts!$B$3:$C$24,2,0)," ")</f>
        <v>Cá tra</v>
      </c>
      <c r="M119" s="8">
        <v>1000</v>
      </c>
      <c r="N119" s="8">
        <v>600</v>
      </c>
      <c r="O119" s="1">
        <v>2</v>
      </c>
      <c r="P119" s="1" t="s">
        <v>673</v>
      </c>
      <c r="Q119" s="1">
        <v>0</v>
      </c>
      <c r="R119" s="1" t="str">
        <f>IFERROR(VLOOKUP(Q119,dm_ts!$G$4:$H$9,2,0)," ")</f>
        <v xml:space="preserve"> </v>
      </c>
      <c r="U119" s="1">
        <v>6.0000000000000001E-3</v>
      </c>
      <c r="V119" s="1">
        <v>60</v>
      </c>
      <c r="W119" s="1">
        <v>800</v>
      </c>
      <c r="X119" s="1">
        <v>43330</v>
      </c>
      <c r="Y119" s="1">
        <v>43119</v>
      </c>
      <c r="Z119" s="1">
        <v>12</v>
      </c>
      <c r="AA119" s="1">
        <v>2</v>
      </c>
      <c r="AB119" s="1" t="str">
        <f>IFERROR(VLOOKUP(AA119,dm_ts!$G$12:$H$14,2,0)," ")</f>
        <v>Tiêu thụ nội địa</v>
      </c>
      <c r="AD119" s="1" t="str">
        <f>IFERROR(VLOOKUP(AC119,dm_ts!$B$3:$C$24,2,0)," ")</f>
        <v xml:space="preserve"> </v>
      </c>
      <c r="AH119" s="1" t="str">
        <f t="shared" si="6"/>
        <v xml:space="preserve"> </v>
      </c>
      <c r="AI119" s="1" t="s">
        <v>674</v>
      </c>
      <c r="AJ119" s="1" t="str">
        <f>IFERROR(VLOOKUP(AI119,dm_ts!$G$4:$H$9,2,0)," ")</f>
        <v xml:space="preserve"> </v>
      </c>
      <c r="AS119" s="1">
        <v>0</v>
      </c>
      <c r="AT119" s="1" t="str">
        <f>IFERROR(VLOOKUP(AS119,dm_ts!$G$12:$H$14,2,0)," ")</f>
        <v xml:space="preserve"> </v>
      </c>
      <c r="AV119" s="1" t="str">
        <f>IFERROR(VLOOKUP(AU119,dm_ts!$B$3:$C$24,2,0)," ")</f>
        <v xml:space="preserve"> </v>
      </c>
      <c r="AY119" s="1" t="s">
        <v>674</v>
      </c>
      <c r="AZ119" s="1" t="str">
        <f t="shared" si="7"/>
        <v xml:space="preserve"> </v>
      </c>
      <c r="BB119" s="1" t="str">
        <f>IFERROR(VLOOKUP(BA119,dm_ts!$G$4:$H$9,2,0)," ")</f>
        <v xml:space="preserve"> </v>
      </c>
      <c r="BM119" s="1" t="str">
        <f>IFERROR(VLOOKUP(BL119,dm_ts!$B$3:$C$24,2,0)," ")</f>
        <v xml:space="preserve"> </v>
      </c>
      <c r="BQ119" s="1" t="str">
        <f t="shared" si="8"/>
        <v xml:space="preserve"> </v>
      </c>
      <c r="BS119" s="1" t="str">
        <f>IFERROR(VLOOKUP(BR119,dm_ts!$G$4:$H$9,2,0)," ")</f>
        <v xml:space="preserve"> </v>
      </c>
      <c r="CD119" s="1" t="str">
        <f>IFERROR(VLOOKUP(CC119,dm_ts!$B$3:$C$24,2,0)," ")</f>
        <v xml:space="preserve"> </v>
      </c>
      <c r="CH119" s="1" t="str">
        <f t="shared" si="9"/>
        <v xml:space="preserve"> </v>
      </c>
      <c r="CJ119" s="1" t="str">
        <f>IFERROR(VLOOKUP(CI119,dm_ts!$G$4:$H$9,2,0)," ")</f>
        <v xml:space="preserve"> </v>
      </c>
      <c r="CT119" s="1">
        <v>1</v>
      </c>
      <c r="CU119" s="1">
        <v>2</v>
      </c>
      <c r="CV119" s="1">
        <v>43118</v>
      </c>
      <c r="CW119" s="1">
        <v>43330</v>
      </c>
      <c r="CX119" s="1">
        <v>600</v>
      </c>
      <c r="CY119" s="1">
        <v>12</v>
      </c>
      <c r="CZ119" s="1">
        <v>2000</v>
      </c>
      <c r="EH119" s="1">
        <v>2000</v>
      </c>
      <c r="EI119" s="1">
        <v>1600</v>
      </c>
      <c r="EJ119" s="1">
        <v>2</v>
      </c>
      <c r="EK119" s="1">
        <v>2</v>
      </c>
    </row>
    <row r="120" spans="1:146" x14ac:dyDescent="0.2">
      <c r="A120" s="1">
        <v>889</v>
      </c>
      <c r="B120" s="1" t="str">
        <f>VLOOKUP(A120,'[1]Danh muc huyen'!B$8:C$18,2,0)</f>
        <v xml:space="preserve">Huyện Châu Phú </v>
      </c>
      <c r="C120" s="1">
        <v>30466</v>
      </c>
      <c r="D120" s="7">
        <v>116</v>
      </c>
      <c r="E120" s="8" t="str">
        <f>VLOOKUP(C120,[1]DanhMuc_31_03_2012!B$7:C$173,2,0)</f>
        <v>Xã Khánh Hòa</v>
      </c>
      <c r="F120" s="8">
        <v>17</v>
      </c>
      <c r="G120" s="8" t="str">
        <f t="shared" si="5"/>
        <v>3046617</v>
      </c>
      <c r="H120" s="8" t="str">
        <f>VLOOKUP(VALUE(G120),[1]Danhmuc_31_3_2012!E$6:G$894,3,0)</f>
        <v>Ấp Khánh Hòa</v>
      </c>
      <c r="I120" s="8">
        <v>14</v>
      </c>
      <c r="J120" s="8" t="s">
        <v>270</v>
      </c>
      <c r="K120" s="8">
        <v>1</v>
      </c>
      <c r="L120" s="8" t="str">
        <f>IFERROR(VLOOKUP(K120,dm_ts!$B$3:$C$24,2,0)," ")</f>
        <v>Cá tra</v>
      </c>
      <c r="M120" s="8">
        <v>2000</v>
      </c>
      <c r="N120" s="8">
        <v>1300</v>
      </c>
      <c r="O120" s="1">
        <v>2</v>
      </c>
      <c r="P120" s="1" t="s">
        <v>673</v>
      </c>
      <c r="Q120" s="1">
        <v>0</v>
      </c>
      <c r="R120" s="1" t="str">
        <f>IFERROR(VLOOKUP(Q120,dm_ts!$G$4:$H$9,2,0)," ")</f>
        <v xml:space="preserve"> </v>
      </c>
      <c r="U120" s="1">
        <v>0.02</v>
      </c>
      <c r="V120" s="1">
        <v>180</v>
      </c>
      <c r="W120" s="1">
        <v>1000</v>
      </c>
      <c r="X120" s="1">
        <v>43330</v>
      </c>
      <c r="Y120" s="1">
        <v>43452</v>
      </c>
      <c r="Z120" s="1">
        <v>40</v>
      </c>
      <c r="AA120" s="1">
        <v>2</v>
      </c>
      <c r="AB120" s="1" t="str">
        <f>IFERROR(VLOOKUP(AA120,dm_ts!$G$12:$H$14,2,0)," ")</f>
        <v>Tiêu thụ nội địa</v>
      </c>
      <c r="AD120" s="1" t="str">
        <f>IFERROR(VLOOKUP(AC120,dm_ts!$B$3:$C$24,2,0)," ")</f>
        <v xml:space="preserve"> </v>
      </c>
      <c r="AH120" s="1" t="str">
        <f t="shared" si="6"/>
        <v xml:space="preserve"> </v>
      </c>
      <c r="AI120" s="1" t="s">
        <v>674</v>
      </c>
      <c r="AJ120" s="1" t="str">
        <f>IFERROR(VLOOKUP(AI120,dm_ts!$G$4:$H$9,2,0)," ")</f>
        <v xml:space="preserve"> </v>
      </c>
      <c r="AS120" s="1">
        <v>0</v>
      </c>
      <c r="AT120" s="1" t="str">
        <f>IFERROR(VLOOKUP(AS120,dm_ts!$G$12:$H$14,2,0)," ")</f>
        <v xml:space="preserve"> </v>
      </c>
      <c r="AV120" s="1" t="str">
        <f>IFERROR(VLOOKUP(AU120,dm_ts!$B$3:$C$24,2,0)," ")</f>
        <v xml:space="preserve"> </v>
      </c>
      <c r="AY120" s="1" t="s">
        <v>674</v>
      </c>
      <c r="AZ120" s="1" t="str">
        <f t="shared" si="7"/>
        <v xml:space="preserve"> </v>
      </c>
      <c r="BB120" s="1" t="str">
        <f>IFERROR(VLOOKUP(BA120,dm_ts!$G$4:$H$9,2,0)," ")</f>
        <v xml:space="preserve"> </v>
      </c>
      <c r="BM120" s="1" t="str">
        <f>IFERROR(VLOOKUP(BL120,dm_ts!$B$3:$C$24,2,0)," ")</f>
        <v xml:space="preserve"> </v>
      </c>
      <c r="BQ120" s="1" t="str">
        <f t="shared" si="8"/>
        <v xml:space="preserve"> </v>
      </c>
      <c r="BS120" s="1" t="str">
        <f>IFERROR(VLOOKUP(BR120,dm_ts!$G$4:$H$9,2,0)," ")</f>
        <v xml:space="preserve"> </v>
      </c>
      <c r="CD120" s="1" t="str">
        <f>IFERROR(VLOOKUP(CC120,dm_ts!$B$3:$C$24,2,0)," ")</f>
        <v xml:space="preserve"> </v>
      </c>
      <c r="CH120" s="1" t="str">
        <f t="shared" si="9"/>
        <v xml:space="preserve"> </v>
      </c>
      <c r="CJ120" s="1" t="str">
        <f>IFERROR(VLOOKUP(CI120,dm_ts!$G$4:$H$9,2,0)," ")</f>
        <v xml:space="preserve"> </v>
      </c>
      <c r="CT120" s="1">
        <v>1</v>
      </c>
      <c r="CU120" s="1">
        <v>2</v>
      </c>
      <c r="CV120" s="1">
        <v>43117</v>
      </c>
      <c r="CW120" s="1">
        <v>43330</v>
      </c>
      <c r="CX120" s="1">
        <v>1300</v>
      </c>
      <c r="CY120" s="1">
        <v>40</v>
      </c>
      <c r="CZ120" s="1">
        <v>2000</v>
      </c>
      <c r="EH120" s="1">
        <v>2000</v>
      </c>
      <c r="EI120" s="1">
        <v>1300</v>
      </c>
      <c r="EJ120" s="1">
        <v>2</v>
      </c>
      <c r="EK120" s="1">
        <v>2</v>
      </c>
    </row>
    <row r="121" spans="1:146" x14ac:dyDescent="0.2">
      <c r="A121" s="1">
        <v>889</v>
      </c>
      <c r="B121" s="1" t="str">
        <f>VLOOKUP(A121,'[1]Danh muc huyen'!B$8:C$18,2,0)</f>
        <v xml:space="preserve">Huyện Châu Phú </v>
      </c>
      <c r="C121" s="1">
        <v>30466</v>
      </c>
      <c r="D121" s="7">
        <v>117</v>
      </c>
      <c r="E121" s="8" t="str">
        <f>VLOOKUP(C121,[1]DanhMuc_31_03_2012!B$7:C$173,2,0)</f>
        <v>Xã Khánh Hòa</v>
      </c>
      <c r="F121" s="8">
        <v>17</v>
      </c>
      <c r="G121" s="8" t="str">
        <f t="shared" si="5"/>
        <v>3046617</v>
      </c>
      <c r="H121" s="8" t="str">
        <f>VLOOKUP(VALUE(G121),[1]Danhmuc_31_3_2012!E$6:G$894,3,0)</f>
        <v>Ấp Khánh Hòa</v>
      </c>
      <c r="I121" s="8">
        <v>16</v>
      </c>
      <c r="J121" s="8" t="s">
        <v>272</v>
      </c>
      <c r="K121" s="8"/>
      <c r="L121" s="8" t="str">
        <f>IFERROR(VLOOKUP(K121,dm_ts!$B$3:$C$24,2,0)," ")</f>
        <v xml:space="preserve"> </v>
      </c>
      <c r="M121" s="8"/>
      <c r="N121" s="8"/>
      <c r="P121" s="1" t="s">
        <v>674</v>
      </c>
      <c r="R121" s="1" t="str">
        <f>IFERROR(VLOOKUP(Q121,dm_ts!$G$4:$H$9,2,0)," ")</f>
        <v xml:space="preserve"> </v>
      </c>
      <c r="AA121" s="1">
        <v>0</v>
      </c>
      <c r="AB121" s="1" t="str">
        <f>IFERROR(VLOOKUP(AA121,dm_ts!$G$12:$H$14,2,0)," ")</f>
        <v xml:space="preserve"> </v>
      </c>
      <c r="AD121" s="1" t="str">
        <f>IFERROR(VLOOKUP(AC121,dm_ts!$B$3:$C$24,2,0)," ")</f>
        <v xml:space="preserve"> </v>
      </c>
      <c r="AH121" s="1" t="str">
        <f t="shared" si="6"/>
        <v xml:space="preserve"> </v>
      </c>
      <c r="AI121" s="1" t="s">
        <v>674</v>
      </c>
      <c r="AJ121" s="1" t="str">
        <f>IFERROR(VLOOKUP(AI121,dm_ts!$G$4:$H$9,2,0)," ")</f>
        <v xml:space="preserve"> </v>
      </c>
      <c r="AS121" s="1">
        <v>0</v>
      </c>
      <c r="AT121" s="1" t="str">
        <f>IFERROR(VLOOKUP(AS121,dm_ts!$G$12:$H$14,2,0)," ")</f>
        <v xml:space="preserve"> </v>
      </c>
      <c r="AV121" s="1" t="str">
        <f>IFERROR(VLOOKUP(AU121,dm_ts!$B$3:$C$24,2,0)," ")</f>
        <v xml:space="preserve"> </v>
      </c>
      <c r="AY121" s="1" t="s">
        <v>674</v>
      </c>
      <c r="AZ121" s="1" t="str">
        <f t="shared" si="7"/>
        <v xml:space="preserve"> </v>
      </c>
      <c r="BB121" s="1" t="str">
        <f>IFERROR(VLOOKUP(BA121,dm_ts!$G$4:$H$9,2,0)," ")</f>
        <v xml:space="preserve"> </v>
      </c>
      <c r="BM121" s="1" t="str">
        <f>IFERROR(VLOOKUP(BL121,dm_ts!$B$3:$C$24,2,0)," ")</f>
        <v xml:space="preserve"> </v>
      </c>
      <c r="BQ121" s="1" t="str">
        <f t="shared" si="8"/>
        <v xml:space="preserve"> </v>
      </c>
      <c r="BS121" s="1" t="str">
        <f>IFERROR(VLOOKUP(BR121,dm_ts!$G$4:$H$9,2,0)," ")</f>
        <v xml:space="preserve"> </v>
      </c>
      <c r="CD121" s="1" t="str">
        <f>IFERROR(VLOOKUP(CC121,dm_ts!$B$3:$C$24,2,0)," ")</f>
        <v xml:space="preserve"> </v>
      </c>
      <c r="CH121" s="1" t="str">
        <f t="shared" si="9"/>
        <v xml:space="preserve"> </v>
      </c>
      <c r="CJ121" s="1" t="str">
        <f>IFERROR(VLOOKUP(CI121,dm_ts!$G$4:$H$9,2,0)," ")</f>
        <v xml:space="preserve"> </v>
      </c>
      <c r="EH121" s="1">
        <v>2000</v>
      </c>
      <c r="EI121" s="1">
        <v>1500</v>
      </c>
      <c r="EJ121" s="1">
        <v>2</v>
      </c>
      <c r="EK121" s="1">
        <v>2</v>
      </c>
    </row>
    <row r="122" spans="1:146" x14ac:dyDescent="0.2">
      <c r="A122" s="1">
        <v>889</v>
      </c>
      <c r="B122" s="1" t="str">
        <f>VLOOKUP(A122,'[1]Danh muc huyen'!B$8:C$18,2,0)</f>
        <v xml:space="preserve">Huyện Châu Phú </v>
      </c>
      <c r="C122" s="1">
        <v>30466</v>
      </c>
      <c r="D122" s="7">
        <v>118</v>
      </c>
      <c r="E122" s="8" t="str">
        <f>VLOOKUP(C122,[1]DanhMuc_31_03_2012!B$7:C$173,2,0)</f>
        <v>Xã Khánh Hòa</v>
      </c>
      <c r="F122" s="8">
        <v>17</v>
      </c>
      <c r="G122" s="8" t="str">
        <f t="shared" si="5"/>
        <v>3046617</v>
      </c>
      <c r="H122" s="8" t="str">
        <f>VLOOKUP(VALUE(G122),[1]Danhmuc_31_3_2012!E$6:G$894,3,0)</f>
        <v>Ấp Khánh Hòa</v>
      </c>
      <c r="I122" s="8">
        <v>3</v>
      </c>
      <c r="J122" s="8" t="s">
        <v>132</v>
      </c>
      <c r="K122" s="8">
        <v>3</v>
      </c>
      <c r="L122" s="8" t="str">
        <f>IFERROR(VLOOKUP(K122,dm_ts!$B$3:$C$24,2,0)," ")</f>
        <v>Cá lóc</v>
      </c>
      <c r="M122" s="8">
        <v>1500</v>
      </c>
      <c r="N122" s="8">
        <v>1000</v>
      </c>
      <c r="O122" s="1">
        <v>2</v>
      </c>
      <c r="P122" s="1" t="s">
        <v>673</v>
      </c>
      <c r="Q122" s="1">
        <v>0</v>
      </c>
      <c r="R122" s="1" t="str">
        <f>IFERROR(VLOOKUP(Q122,dm_ts!$G$4:$H$9,2,0)," ")</f>
        <v xml:space="preserve"> </v>
      </c>
      <c r="U122" s="1">
        <v>0.06</v>
      </c>
      <c r="V122" s="1">
        <v>90</v>
      </c>
      <c r="W122" s="1">
        <v>200</v>
      </c>
      <c r="X122" s="1">
        <v>43361</v>
      </c>
      <c r="Y122" s="1">
        <v>43452</v>
      </c>
      <c r="Z122" s="1">
        <v>30</v>
      </c>
      <c r="AA122" s="1">
        <v>2</v>
      </c>
      <c r="AB122" s="1" t="str">
        <f>IFERROR(VLOOKUP(AA122,dm_ts!$G$12:$H$14,2,0)," ")</f>
        <v>Tiêu thụ nội địa</v>
      </c>
      <c r="AD122" s="1" t="str">
        <f>IFERROR(VLOOKUP(AC122,dm_ts!$B$3:$C$24,2,0)," ")</f>
        <v xml:space="preserve"> </v>
      </c>
      <c r="AH122" s="1" t="str">
        <f t="shared" si="6"/>
        <v xml:space="preserve"> </v>
      </c>
      <c r="AI122" s="1" t="s">
        <v>674</v>
      </c>
      <c r="AJ122" s="1" t="str">
        <f>IFERROR(VLOOKUP(AI122,dm_ts!$G$4:$H$9,2,0)," ")</f>
        <v xml:space="preserve"> </v>
      </c>
      <c r="AS122" s="1">
        <v>0</v>
      </c>
      <c r="AT122" s="1" t="str">
        <f>IFERROR(VLOOKUP(AS122,dm_ts!$G$12:$H$14,2,0)," ")</f>
        <v xml:space="preserve"> </v>
      </c>
      <c r="AV122" s="1" t="str">
        <f>IFERROR(VLOOKUP(AU122,dm_ts!$B$3:$C$24,2,0)," ")</f>
        <v xml:space="preserve"> </v>
      </c>
      <c r="AY122" s="1" t="s">
        <v>674</v>
      </c>
      <c r="AZ122" s="1" t="str">
        <f t="shared" si="7"/>
        <v xml:space="preserve"> </v>
      </c>
      <c r="BB122" s="1" t="str">
        <f>IFERROR(VLOOKUP(BA122,dm_ts!$G$4:$H$9,2,0)," ")</f>
        <v xml:space="preserve"> </v>
      </c>
      <c r="BM122" s="1" t="str">
        <f>IFERROR(VLOOKUP(BL122,dm_ts!$B$3:$C$24,2,0)," ")</f>
        <v xml:space="preserve"> </v>
      </c>
      <c r="BQ122" s="1" t="str">
        <f t="shared" si="8"/>
        <v xml:space="preserve"> </v>
      </c>
      <c r="BS122" s="1" t="str">
        <f>IFERROR(VLOOKUP(BR122,dm_ts!$G$4:$H$9,2,0)," ")</f>
        <v xml:space="preserve"> </v>
      </c>
      <c r="CD122" s="1" t="str">
        <f>IFERROR(VLOOKUP(CC122,dm_ts!$B$3:$C$24,2,0)," ")</f>
        <v xml:space="preserve"> </v>
      </c>
      <c r="CH122" s="1" t="str">
        <f t="shared" si="9"/>
        <v xml:space="preserve"> </v>
      </c>
      <c r="CJ122" s="1" t="str">
        <f>IFERROR(VLOOKUP(CI122,dm_ts!$G$4:$H$9,2,0)," ")</f>
        <v xml:space="preserve"> </v>
      </c>
      <c r="CT122" s="1">
        <v>3</v>
      </c>
      <c r="CU122" s="1">
        <v>2</v>
      </c>
      <c r="CV122" s="1">
        <v>43149</v>
      </c>
      <c r="CW122" s="1">
        <v>43330</v>
      </c>
      <c r="CX122" s="1">
        <v>1000</v>
      </c>
      <c r="CY122" s="1">
        <v>8</v>
      </c>
      <c r="CZ122" s="1">
        <v>200</v>
      </c>
      <c r="EH122" s="1">
        <v>1500</v>
      </c>
      <c r="EI122" s="1">
        <v>1000</v>
      </c>
      <c r="EJ122" s="1">
        <v>1</v>
      </c>
      <c r="EK122" s="1">
        <v>2</v>
      </c>
    </row>
    <row r="123" spans="1:146" x14ac:dyDescent="0.2">
      <c r="A123" s="1">
        <v>889</v>
      </c>
      <c r="B123" s="1" t="str">
        <f>VLOOKUP(A123,'[1]Danh muc huyen'!B$8:C$18,2,0)</f>
        <v xml:space="preserve">Huyện Châu Phú </v>
      </c>
      <c r="C123" s="1">
        <v>30466</v>
      </c>
      <c r="D123" s="7">
        <v>119</v>
      </c>
      <c r="E123" s="8" t="str">
        <f>VLOOKUP(C123,[1]DanhMuc_31_03_2012!B$7:C$173,2,0)</f>
        <v>Xã Khánh Hòa</v>
      </c>
      <c r="F123" s="8">
        <v>17</v>
      </c>
      <c r="G123" s="8" t="str">
        <f t="shared" si="5"/>
        <v>3046617</v>
      </c>
      <c r="H123" s="8" t="str">
        <f>VLOOKUP(VALUE(G123),[1]Danhmuc_31_3_2012!E$6:G$894,3,0)</f>
        <v>Ấp Khánh Hòa</v>
      </c>
      <c r="I123" s="8">
        <v>21</v>
      </c>
      <c r="J123" s="8" t="s">
        <v>276</v>
      </c>
      <c r="K123" s="8">
        <v>1</v>
      </c>
      <c r="L123" s="8" t="str">
        <f>IFERROR(VLOOKUP(K123,dm_ts!$B$3:$C$24,2,0)," ")</f>
        <v>Cá tra</v>
      </c>
      <c r="M123" s="8">
        <v>6000</v>
      </c>
      <c r="N123" s="8">
        <v>4500</v>
      </c>
      <c r="O123" s="1">
        <v>1</v>
      </c>
      <c r="P123" s="1" t="s">
        <v>675</v>
      </c>
      <c r="Q123" s="1">
        <v>0</v>
      </c>
      <c r="R123" s="1" t="str">
        <f>IFERROR(VLOOKUP(Q123,dm_ts!$G$4:$H$9,2,0)," ")</f>
        <v xml:space="preserve"> </v>
      </c>
      <c r="U123" s="1">
        <v>7.4999999999999997E-2</v>
      </c>
      <c r="V123" s="1">
        <v>900</v>
      </c>
      <c r="W123" s="1">
        <v>1000</v>
      </c>
      <c r="X123" s="1">
        <v>43330</v>
      </c>
      <c r="Y123" s="1">
        <v>43150</v>
      </c>
      <c r="Z123" s="1">
        <v>150</v>
      </c>
      <c r="AA123" s="1">
        <v>1</v>
      </c>
      <c r="AB123" s="1" t="str">
        <f>IFERROR(VLOOKUP(AA123,dm_ts!$G$12:$H$14,2,0)," ")</f>
        <v>Chế biến XK</v>
      </c>
      <c r="AD123" s="1" t="str">
        <f>IFERROR(VLOOKUP(AC123,dm_ts!$B$3:$C$24,2,0)," ")</f>
        <v xml:space="preserve"> </v>
      </c>
      <c r="AH123" s="1" t="str">
        <f t="shared" si="6"/>
        <v xml:space="preserve"> </v>
      </c>
      <c r="AI123" s="1" t="s">
        <v>674</v>
      </c>
      <c r="AJ123" s="1" t="str">
        <f>IFERROR(VLOOKUP(AI123,dm_ts!$G$4:$H$9,2,0)," ")</f>
        <v xml:space="preserve"> </v>
      </c>
      <c r="AS123" s="1">
        <v>0</v>
      </c>
      <c r="AT123" s="1" t="str">
        <f>IFERROR(VLOOKUP(AS123,dm_ts!$G$12:$H$14,2,0)," ")</f>
        <v xml:space="preserve"> </v>
      </c>
      <c r="AV123" s="1" t="str">
        <f>IFERROR(VLOOKUP(AU123,dm_ts!$B$3:$C$24,2,0)," ")</f>
        <v xml:space="preserve"> </v>
      </c>
      <c r="AY123" s="1" t="s">
        <v>674</v>
      </c>
      <c r="AZ123" s="1" t="str">
        <f t="shared" si="7"/>
        <v xml:space="preserve"> </v>
      </c>
      <c r="BB123" s="1" t="str">
        <f>IFERROR(VLOOKUP(BA123,dm_ts!$G$4:$H$9,2,0)," ")</f>
        <v xml:space="preserve"> </v>
      </c>
      <c r="BM123" s="1" t="str">
        <f>IFERROR(VLOOKUP(BL123,dm_ts!$B$3:$C$24,2,0)," ")</f>
        <v xml:space="preserve"> </v>
      </c>
      <c r="BQ123" s="1" t="str">
        <f t="shared" si="8"/>
        <v xml:space="preserve"> </v>
      </c>
      <c r="BS123" s="1" t="str">
        <f>IFERROR(VLOOKUP(BR123,dm_ts!$G$4:$H$9,2,0)," ")</f>
        <v xml:space="preserve"> </v>
      </c>
      <c r="CD123" s="1" t="str">
        <f>IFERROR(VLOOKUP(CC123,dm_ts!$B$3:$C$24,2,0)," ")</f>
        <v xml:space="preserve"> </v>
      </c>
      <c r="CH123" s="1" t="str">
        <f t="shared" si="9"/>
        <v xml:space="preserve"> </v>
      </c>
      <c r="CJ123" s="1" t="str">
        <f>IFERROR(VLOOKUP(CI123,dm_ts!$G$4:$H$9,2,0)," ")</f>
        <v xml:space="preserve"> </v>
      </c>
      <c r="CT123" s="1">
        <v>1</v>
      </c>
      <c r="CU123" s="1">
        <v>1</v>
      </c>
      <c r="CV123" s="1">
        <v>43149</v>
      </c>
      <c r="CW123" s="1">
        <v>43330</v>
      </c>
      <c r="CX123" s="1">
        <v>4500</v>
      </c>
      <c r="CY123" s="1">
        <v>150</v>
      </c>
      <c r="CZ123" s="1">
        <v>2000</v>
      </c>
      <c r="EH123" s="1">
        <v>6000</v>
      </c>
      <c r="EI123" s="1">
        <v>4500</v>
      </c>
      <c r="EJ123" s="1">
        <v>3</v>
      </c>
      <c r="EK123" s="1">
        <v>2</v>
      </c>
    </row>
    <row r="124" spans="1:146" x14ac:dyDescent="0.2">
      <c r="A124" s="1">
        <v>889</v>
      </c>
      <c r="B124" s="1" t="str">
        <f>VLOOKUP(A124,'[1]Danh muc huyen'!B$8:C$18,2,0)</f>
        <v xml:space="preserve">Huyện Châu Phú </v>
      </c>
      <c r="C124" s="1">
        <v>30466</v>
      </c>
      <c r="D124" s="7">
        <v>120</v>
      </c>
      <c r="E124" s="8" t="str">
        <f>VLOOKUP(C124,[1]DanhMuc_31_03_2012!B$7:C$173,2,0)</f>
        <v>Xã Khánh Hòa</v>
      </c>
      <c r="F124" s="8">
        <v>17</v>
      </c>
      <c r="G124" s="8" t="str">
        <f t="shared" si="5"/>
        <v>3046617</v>
      </c>
      <c r="H124" s="8" t="str">
        <f>VLOOKUP(VALUE(G124),[1]Danhmuc_31_3_2012!E$6:G$894,3,0)</f>
        <v>Ấp Khánh Hòa</v>
      </c>
      <c r="I124" s="8">
        <v>5</v>
      </c>
      <c r="J124" s="8" t="s">
        <v>263</v>
      </c>
      <c r="K124" s="8"/>
      <c r="L124" s="8" t="str">
        <f>IFERROR(VLOOKUP(K124,dm_ts!$B$3:$C$24,2,0)," ")</f>
        <v xml:space="preserve"> </v>
      </c>
      <c r="M124" s="8"/>
      <c r="N124" s="8"/>
      <c r="P124" s="1" t="s">
        <v>674</v>
      </c>
      <c r="R124" s="1" t="str">
        <f>IFERROR(VLOOKUP(Q124,dm_ts!$G$4:$H$9,2,0)," ")</f>
        <v xml:space="preserve"> </v>
      </c>
      <c r="AA124" s="1">
        <v>0</v>
      </c>
      <c r="AB124" s="1" t="str">
        <f>IFERROR(VLOOKUP(AA124,dm_ts!$G$12:$H$14,2,0)," ")</f>
        <v xml:space="preserve"> </v>
      </c>
      <c r="AD124" s="1" t="str">
        <f>IFERROR(VLOOKUP(AC124,dm_ts!$B$3:$C$24,2,0)," ")</f>
        <v xml:space="preserve"> </v>
      </c>
      <c r="AH124" s="1" t="str">
        <f t="shared" si="6"/>
        <v xml:space="preserve"> </v>
      </c>
      <c r="AI124" s="1" t="s">
        <v>674</v>
      </c>
      <c r="AJ124" s="1" t="str">
        <f>IFERROR(VLOOKUP(AI124,dm_ts!$G$4:$H$9,2,0)," ")</f>
        <v xml:space="preserve"> </v>
      </c>
      <c r="AS124" s="1">
        <v>0</v>
      </c>
      <c r="AT124" s="1" t="str">
        <f>IFERROR(VLOOKUP(AS124,dm_ts!$G$12:$H$14,2,0)," ")</f>
        <v xml:space="preserve"> </v>
      </c>
      <c r="AV124" s="1" t="str">
        <f>IFERROR(VLOOKUP(AU124,dm_ts!$B$3:$C$24,2,0)," ")</f>
        <v xml:space="preserve"> </v>
      </c>
      <c r="AY124" s="1" t="s">
        <v>674</v>
      </c>
      <c r="AZ124" s="1" t="str">
        <f t="shared" si="7"/>
        <v xml:space="preserve"> </v>
      </c>
      <c r="BB124" s="1" t="str">
        <f>IFERROR(VLOOKUP(BA124,dm_ts!$G$4:$H$9,2,0)," ")</f>
        <v xml:space="preserve"> </v>
      </c>
      <c r="BM124" s="1" t="str">
        <f>IFERROR(VLOOKUP(BL124,dm_ts!$B$3:$C$24,2,0)," ")</f>
        <v xml:space="preserve"> </v>
      </c>
      <c r="BQ124" s="1" t="str">
        <f t="shared" si="8"/>
        <v xml:space="preserve"> </v>
      </c>
      <c r="BS124" s="1" t="str">
        <f>IFERROR(VLOOKUP(BR124,dm_ts!$G$4:$H$9,2,0)," ")</f>
        <v xml:space="preserve"> </v>
      </c>
      <c r="CD124" s="1" t="str">
        <f>IFERROR(VLOOKUP(CC124,dm_ts!$B$3:$C$24,2,0)," ")</f>
        <v xml:space="preserve"> </v>
      </c>
      <c r="CH124" s="1" t="str">
        <f t="shared" si="9"/>
        <v xml:space="preserve"> </v>
      </c>
      <c r="CJ124" s="1" t="str">
        <f>IFERROR(VLOOKUP(CI124,dm_ts!$G$4:$H$9,2,0)," ")</f>
        <v xml:space="preserve"> </v>
      </c>
      <c r="EH124" s="1">
        <v>3000</v>
      </c>
      <c r="EI124" s="1">
        <v>2000</v>
      </c>
      <c r="EJ124" s="1">
        <v>2</v>
      </c>
      <c r="EK124" s="1">
        <v>2</v>
      </c>
    </row>
    <row r="125" spans="1:146" x14ac:dyDescent="0.2">
      <c r="A125" s="1">
        <v>889</v>
      </c>
      <c r="B125" s="1" t="str">
        <f>VLOOKUP(A125,'[1]Danh muc huyen'!B$8:C$18,2,0)</f>
        <v xml:space="preserve">Huyện Châu Phú </v>
      </c>
      <c r="C125" s="1">
        <v>30466</v>
      </c>
      <c r="D125" s="7">
        <v>121</v>
      </c>
      <c r="E125" s="8" t="str">
        <f>VLOOKUP(C125,[1]DanhMuc_31_03_2012!B$7:C$173,2,0)</f>
        <v>Xã Khánh Hòa</v>
      </c>
      <c r="F125" s="8">
        <v>17</v>
      </c>
      <c r="G125" s="8" t="str">
        <f t="shared" si="5"/>
        <v>3046617</v>
      </c>
      <c r="H125" s="8" t="str">
        <f>VLOOKUP(VALUE(G125),[1]Danhmuc_31_3_2012!E$6:G$894,3,0)</f>
        <v>Ấp Khánh Hòa</v>
      </c>
      <c r="I125" s="8">
        <v>17</v>
      </c>
      <c r="J125" s="8" t="s">
        <v>273</v>
      </c>
      <c r="K125" s="8"/>
      <c r="L125" s="8" t="str">
        <f>IFERROR(VLOOKUP(K125,dm_ts!$B$3:$C$24,2,0)," ")</f>
        <v xml:space="preserve"> </v>
      </c>
      <c r="M125" s="8"/>
      <c r="N125" s="8"/>
      <c r="P125" s="1" t="s">
        <v>674</v>
      </c>
      <c r="R125" s="1" t="str">
        <f>IFERROR(VLOOKUP(Q125,dm_ts!$G$4:$H$9,2,0)," ")</f>
        <v xml:space="preserve"> </v>
      </c>
      <c r="AA125" s="1">
        <v>0</v>
      </c>
      <c r="AB125" s="1" t="str">
        <f>IFERROR(VLOOKUP(AA125,dm_ts!$G$12:$H$14,2,0)," ")</f>
        <v xml:space="preserve"> </v>
      </c>
      <c r="AD125" s="1" t="str">
        <f>IFERROR(VLOOKUP(AC125,dm_ts!$B$3:$C$24,2,0)," ")</f>
        <v xml:space="preserve"> </v>
      </c>
      <c r="AH125" s="1" t="str">
        <f t="shared" si="6"/>
        <v xml:space="preserve"> </v>
      </c>
      <c r="AI125" s="1" t="s">
        <v>674</v>
      </c>
      <c r="AJ125" s="1" t="str">
        <f>IFERROR(VLOOKUP(AI125,dm_ts!$G$4:$H$9,2,0)," ")</f>
        <v xml:space="preserve"> </v>
      </c>
      <c r="AS125" s="1">
        <v>0</v>
      </c>
      <c r="AT125" s="1" t="str">
        <f>IFERROR(VLOOKUP(AS125,dm_ts!$G$12:$H$14,2,0)," ")</f>
        <v xml:space="preserve"> </v>
      </c>
      <c r="AV125" s="1" t="str">
        <f>IFERROR(VLOOKUP(AU125,dm_ts!$B$3:$C$24,2,0)," ")</f>
        <v xml:space="preserve"> </v>
      </c>
      <c r="AY125" s="1" t="s">
        <v>674</v>
      </c>
      <c r="AZ125" s="1" t="str">
        <f t="shared" si="7"/>
        <v xml:space="preserve"> </v>
      </c>
      <c r="BB125" s="1" t="str">
        <f>IFERROR(VLOOKUP(BA125,dm_ts!$G$4:$H$9,2,0)," ")</f>
        <v xml:space="preserve"> </v>
      </c>
      <c r="BM125" s="1" t="str">
        <f>IFERROR(VLOOKUP(BL125,dm_ts!$B$3:$C$24,2,0)," ")</f>
        <v xml:space="preserve"> </v>
      </c>
      <c r="BQ125" s="1" t="str">
        <f t="shared" si="8"/>
        <v xml:space="preserve"> </v>
      </c>
      <c r="BS125" s="1" t="str">
        <f>IFERROR(VLOOKUP(BR125,dm_ts!$G$4:$H$9,2,0)," ")</f>
        <v xml:space="preserve"> </v>
      </c>
      <c r="CD125" s="1" t="str">
        <f>IFERROR(VLOOKUP(CC125,dm_ts!$B$3:$C$24,2,0)," ")</f>
        <v xml:space="preserve"> </v>
      </c>
      <c r="CH125" s="1" t="str">
        <f t="shared" si="9"/>
        <v xml:space="preserve"> </v>
      </c>
      <c r="CJ125" s="1" t="str">
        <f>IFERROR(VLOOKUP(CI125,dm_ts!$G$4:$H$9,2,0)," ")</f>
        <v xml:space="preserve"> </v>
      </c>
      <c r="CT125" s="1">
        <v>1</v>
      </c>
      <c r="CU125" s="1">
        <v>2</v>
      </c>
      <c r="CV125" s="1">
        <v>43149</v>
      </c>
      <c r="CW125" s="1">
        <v>43330</v>
      </c>
      <c r="CX125" s="1">
        <v>1000</v>
      </c>
      <c r="CY125" s="1">
        <v>20</v>
      </c>
      <c r="CZ125" s="1">
        <v>2000</v>
      </c>
      <c r="EH125" s="1">
        <v>1500</v>
      </c>
      <c r="EI125" s="1">
        <v>1000</v>
      </c>
      <c r="EJ125" s="1">
        <v>1</v>
      </c>
      <c r="EK125" s="1">
        <v>2</v>
      </c>
    </row>
    <row r="126" spans="1:146" x14ac:dyDescent="0.2">
      <c r="A126" s="1">
        <v>889</v>
      </c>
      <c r="B126" s="1" t="str">
        <f>VLOOKUP(A126,'[1]Danh muc huyen'!B$8:C$18,2,0)</f>
        <v xml:space="preserve">Huyện Châu Phú </v>
      </c>
      <c r="C126" s="1">
        <v>30466</v>
      </c>
      <c r="D126" s="7">
        <v>122</v>
      </c>
      <c r="E126" s="8" t="str">
        <f>VLOOKUP(C126,[1]DanhMuc_31_03_2012!B$7:C$173,2,0)</f>
        <v>Xã Khánh Hòa</v>
      </c>
      <c r="F126" s="8">
        <v>17</v>
      </c>
      <c r="G126" s="8" t="str">
        <f t="shared" ref="G126:G189" si="10">TEXT(C126,"00000")&amp;TEXT(F126,"00")</f>
        <v>3046617</v>
      </c>
      <c r="H126" s="8" t="str">
        <f>VLOOKUP(VALUE(G126),[1]Danhmuc_31_3_2012!E$6:G$894,3,0)</f>
        <v>Ấp Khánh Hòa</v>
      </c>
      <c r="I126" s="8">
        <v>22</v>
      </c>
      <c r="J126" s="8" t="s">
        <v>277</v>
      </c>
      <c r="K126" s="8">
        <v>1</v>
      </c>
      <c r="L126" s="8" t="str">
        <f>IFERROR(VLOOKUP(K126,dm_ts!$B$3:$C$24,2,0)," ")</f>
        <v>Cá tra</v>
      </c>
      <c r="M126" s="8">
        <v>15000</v>
      </c>
      <c r="N126" s="8">
        <v>9000</v>
      </c>
      <c r="O126" s="1">
        <v>1</v>
      </c>
      <c r="P126" s="1" t="s">
        <v>675</v>
      </c>
      <c r="Q126" s="1">
        <v>0</v>
      </c>
      <c r="R126" s="1" t="str">
        <f>IFERROR(VLOOKUP(Q126,dm_ts!$G$4:$H$9,2,0)," ")</f>
        <v xml:space="preserve"> </v>
      </c>
      <c r="U126" s="1">
        <v>0.15</v>
      </c>
      <c r="V126" s="1">
        <v>900</v>
      </c>
      <c r="W126" s="1">
        <v>500</v>
      </c>
      <c r="X126" s="1">
        <v>43361</v>
      </c>
      <c r="Y126" s="1">
        <v>43119</v>
      </c>
      <c r="Z126" s="1">
        <v>200</v>
      </c>
      <c r="AA126" s="1">
        <v>2</v>
      </c>
      <c r="AB126" s="1" t="str">
        <f>IFERROR(VLOOKUP(AA126,dm_ts!$G$12:$H$14,2,0)," ")</f>
        <v>Tiêu thụ nội địa</v>
      </c>
      <c r="AD126" s="1" t="str">
        <f>IFERROR(VLOOKUP(AC126,dm_ts!$B$3:$C$24,2,0)," ")</f>
        <v xml:space="preserve"> </v>
      </c>
      <c r="AH126" s="1" t="str">
        <f t="shared" ref="AH126:AH189" si="11">IFERROR(IF(AG126=1,"thâm canh",IF(AG126=2,"bán thâm canh",IF(AG126=3,"quảng canh"," ")))," ")</f>
        <v xml:space="preserve"> </v>
      </c>
      <c r="AI126" s="1" t="s">
        <v>674</v>
      </c>
      <c r="AJ126" s="1" t="str">
        <f>IFERROR(VLOOKUP(AI126,dm_ts!$G$4:$H$9,2,0)," ")</f>
        <v xml:space="preserve"> </v>
      </c>
      <c r="AS126" s="1">
        <v>0</v>
      </c>
      <c r="AT126" s="1" t="str">
        <f>IFERROR(VLOOKUP(AS126,dm_ts!$G$12:$H$14,2,0)," ")</f>
        <v xml:space="preserve"> </v>
      </c>
      <c r="AV126" s="1" t="str">
        <f>IFERROR(VLOOKUP(AU126,dm_ts!$B$3:$C$24,2,0)," ")</f>
        <v xml:space="preserve"> </v>
      </c>
      <c r="AY126" s="1" t="s">
        <v>674</v>
      </c>
      <c r="AZ126" s="1" t="str">
        <f t="shared" ref="AZ126:AZ189" si="12">IF(AY126=1,"thâm canh",IF(AY126=2,"bán thâm canh",IF(AY126=3,"quảng canh"," ")))</f>
        <v xml:space="preserve"> </v>
      </c>
      <c r="BB126" s="1" t="str">
        <f>IFERROR(VLOOKUP(BA126,dm_ts!$G$4:$H$9,2,0)," ")</f>
        <v xml:space="preserve"> </v>
      </c>
      <c r="BM126" s="1" t="str">
        <f>IFERROR(VLOOKUP(BL126,dm_ts!$B$3:$C$24,2,0)," ")</f>
        <v xml:space="preserve"> </v>
      </c>
      <c r="BQ126" s="1" t="str">
        <f t="shared" ref="BQ126:BQ189" si="13">IF(BP126=1,"thâm canh",IF(BP126=2,"bán thâm canh",IF(BP126=3,"quảng canh"," ")))</f>
        <v xml:space="preserve"> </v>
      </c>
      <c r="BS126" s="1" t="str">
        <f>IFERROR(VLOOKUP(BR126,dm_ts!$G$4:$H$9,2,0)," ")</f>
        <v xml:space="preserve"> </v>
      </c>
      <c r="CD126" s="1" t="str">
        <f>IFERROR(VLOOKUP(CC126,dm_ts!$B$3:$C$24,2,0)," ")</f>
        <v xml:space="preserve"> </v>
      </c>
      <c r="CH126" s="1" t="str">
        <f t="shared" ref="CH126:CH189" si="14">IF(CG126=1,"thâm canh",IF(CG126=2,"bán thâm canh",IF(CG126=3,"quảng canh"," ")))</f>
        <v xml:space="preserve"> </v>
      </c>
      <c r="CJ126" s="1" t="str">
        <f>IFERROR(VLOOKUP(CI126,dm_ts!$G$4:$H$9,2,0)," ")</f>
        <v xml:space="preserve"> </v>
      </c>
      <c r="CT126" s="1">
        <v>1</v>
      </c>
      <c r="CU126" s="1">
        <v>1</v>
      </c>
      <c r="CV126" s="1">
        <v>43149</v>
      </c>
      <c r="CW126" s="1">
        <v>43361</v>
      </c>
      <c r="CX126" s="1">
        <v>6000</v>
      </c>
      <c r="CY126" s="1">
        <v>200</v>
      </c>
      <c r="CZ126" s="1">
        <v>2000</v>
      </c>
      <c r="EH126" s="1">
        <v>15000</v>
      </c>
      <c r="EI126" s="1">
        <v>9000</v>
      </c>
      <c r="EJ126" s="1">
        <v>3</v>
      </c>
      <c r="EK126" s="1">
        <v>2</v>
      </c>
    </row>
    <row r="127" spans="1:146" x14ac:dyDescent="0.2">
      <c r="A127" s="1">
        <v>889</v>
      </c>
      <c r="B127" s="1" t="str">
        <f>VLOOKUP(A127,'[1]Danh muc huyen'!B$8:C$18,2,0)</f>
        <v xml:space="preserve">Huyện Châu Phú </v>
      </c>
      <c r="C127" s="1">
        <v>30466</v>
      </c>
      <c r="D127" s="7">
        <v>123</v>
      </c>
      <c r="E127" s="8" t="str">
        <f>VLOOKUP(C127,[1]DanhMuc_31_03_2012!B$7:C$173,2,0)</f>
        <v>Xã Khánh Hòa</v>
      </c>
      <c r="F127" s="8">
        <v>17</v>
      </c>
      <c r="G127" s="8" t="str">
        <f t="shared" si="10"/>
        <v>3046617</v>
      </c>
      <c r="H127" s="8" t="str">
        <f>VLOOKUP(VALUE(G127),[1]Danhmuc_31_3_2012!E$6:G$894,3,0)</f>
        <v>Ấp Khánh Hòa</v>
      </c>
      <c r="I127" s="8">
        <v>19</v>
      </c>
      <c r="J127" s="8" t="s">
        <v>275</v>
      </c>
      <c r="K127" s="8">
        <v>1</v>
      </c>
      <c r="L127" s="8" t="str">
        <f>IFERROR(VLOOKUP(K127,dm_ts!$B$3:$C$24,2,0)," ")</f>
        <v>Cá tra</v>
      </c>
      <c r="M127" s="8">
        <v>2500</v>
      </c>
      <c r="N127" s="8">
        <v>2000</v>
      </c>
      <c r="O127" s="1">
        <v>2</v>
      </c>
      <c r="P127" s="1" t="s">
        <v>673</v>
      </c>
      <c r="Q127" s="1">
        <v>0</v>
      </c>
      <c r="R127" s="1" t="str">
        <f>IFERROR(VLOOKUP(Q127,dm_ts!$G$4:$H$9,2,0)," ")</f>
        <v xml:space="preserve"> </v>
      </c>
      <c r="U127" s="1">
        <v>2.5000000000000001E-2</v>
      </c>
      <c r="V127" s="1">
        <v>300</v>
      </c>
      <c r="W127" s="1">
        <v>1200</v>
      </c>
      <c r="X127" s="1">
        <v>43299</v>
      </c>
      <c r="Y127" s="1">
        <v>43452</v>
      </c>
      <c r="Z127" s="1">
        <v>40</v>
      </c>
      <c r="AA127" s="1">
        <v>2</v>
      </c>
      <c r="AB127" s="1" t="str">
        <f>IFERROR(VLOOKUP(AA127,dm_ts!$G$12:$H$14,2,0)," ")</f>
        <v>Tiêu thụ nội địa</v>
      </c>
      <c r="AD127" s="1" t="str">
        <f>IFERROR(VLOOKUP(AC127,dm_ts!$B$3:$C$24,2,0)," ")</f>
        <v xml:space="preserve"> </v>
      </c>
      <c r="AH127" s="1" t="str">
        <f t="shared" si="11"/>
        <v xml:space="preserve"> </v>
      </c>
      <c r="AI127" s="1" t="s">
        <v>674</v>
      </c>
      <c r="AJ127" s="1" t="str">
        <f>IFERROR(VLOOKUP(AI127,dm_ts!$G$4:$H$9,2,0)," ")</f>
        <v xml:space="preserve"> </v>
      </c>
      <c r="AS127" s="1">
        <v>0</v>
      </c>
      <c r="AT127" s="1" t="str">
        <f>IFERROR(VLOOKUP(AS127,dm_ts!$G$12:$H$14,2,0)," ")</f>
        <v xml:space="preserve"> </v>
      </c>
      <c r="AV127" s="1" t="str">
        <f>IFERROR(VLOOKUP(AU127,dm_ts!$B$3:$C$24,2,0)," ")</f>
        <v xml:space="preserve"> </v>
      </c>
      <c r="AY127" s="1" t="s">
        <v>674</v>
      </c>
      <c r="AZ127" s="1" t="str">
        <f t="shared" si="12"/>
        <v xml:space="preserve"> </v>
      </c>
      <c r="BB127" s="1" t="str">
        <f>IFERROR(VLOOKUP(BA127,dm_ts!$G$4:$H$9,2,0)," ")</f>
        <v xml:space="preserve"> </v>
      </c>
      <c r="BM127" s="1" t="str">
        <f>IFERROR(VLOOKUP(BL127,dm_ts!$B$3:$C$24,2,0)," ")</f>
        <v xml:space="preserve"> </v>
      </c>
      <c r="BQ127" s="1" t="str">
        <f t="shared" si="13"/>
        <v xml:space="preserve"> </v>
      </c>
      <c r="BS127" s="1" t="str">
        <f>IFERROR(VLOOKUP(BR127,dm_ts!$G$4:$H$9,2,0)," ")</f>
        <v xml:space="preserve"> </v>
      </c>
      <c r="CD127" s="1" t="str">
        <f>IFERROR(VLOOKUP(CC127,dm_ts!$B$3:$C$24,2,0)," ")</f>
        <v xml:space="preserve"> </v>
      </c>
      <c r="CH127" s="1" t="str">
        <f t="shared" si="14"/>
        <v xml:space="preserve"> </v>
      </c>
      <c r="CJ127" s="1" t="str">
        <f>IFERROR(VLOOKUP(CI127,dm_ts!$G$4:$H$9,2,0)," ")</f>
        <v xml:space="preserve"> </v>
      </c>
      <c r="CT127" s="1">
        <v>1</v>
      </c>
      <c r="CU127" s="1">
        <v>2</v>
      </c>
      <c r="CV127" s="1">
        <v>43118</v>
      </c>
      <c r="CW127" s="1">
        <v>43299</v>
      </c>
      <c r="CX127" s="1">
        <v>2000</v>
      </c>
      <c r="CY127" s="1">
        <v>40</v>
      </c>
      <c r="CZ127" s="1">
        <v>1700</v>
      </c>
      <c r="EH127" s="1">
        <v>2500</v>
      </c>
      <c r="EI127" s="1">
        <v>1000</v>
      </c>
      <c r="EJ127" s="1">
        <v>1</v>
      </c>
      <c r="EK127" s="1">
        <v>2</v>
      </c>
    </row>
    <row r="128" spans="1:146" x14ac:dyDescent="0.2">
      <c r="A128" s="1">
        <v>889</v>
      </c>
      <c r="B128" s="1" t="str">
        <f>VLOOKUP(A128,'[1]Danh muc huyen'!B$8:C$18,2,0)</f>
        <v xml:space="preserve">Huyện Châu Phú </v>
      </c>
      <c r="C128" s="1">
        <v>30466</v>
      </c>
      <c r="D128" s="7">
        <v>124</v>
      </c>
      <c r="E128" s="8" t="str">
        <f>VLOOKUP(C128,[1]DanhMuc_31_03_2012!B$7:C$173,2,0)</f>
        <v>Xã Khánh Hòa</v>
      </c>
      <c r="F128" s="8">
        <v>17</v>
      </c>
      <c r="G128" s="8" t="str">
        <f t="shared" si="10"/>
        <v>3046617</v>
      </c>
      <c r="H128" s="8" t="str">
        <f>VLOOKUP(VALUE(G128),[1]Danhmuc_31_3_2012!E$6:G$894,3,0)</f>
        <v>Ấp Khánh Hòa</v>
      </c>
      <c r="I128" s="8">
        <v>4</v>
      </c>
      <c r="J128" s="8" t="s">
        <v>262</v>
      </c>
      <c r="K128" s="8">
        <v>1</v>
      </c>
      <c r="L128" s="8" t="str">
        <f>IFERROR(VLOOKUP(K128,dm_ts!$B$3:$C$24,2,0)," ")</f>
        <v>Cá tra</v>
      </c>
      <c r="M128" s="8">
        <v>1500</v>
      </c>
      <c r="N128" s="8">
        <v>1000</v>
      </c>
      <c r="O128" s="1">
        <v>2</v>
      </c>
      <c r="P128" s="1" t="s">
        <v>673</v>
      </c>
      <c r="Q128" s="1">
        <v>0</v>
      </c>
      <c r="R128" s="1" t="str">
        <f>IFERROR(VLOOKUP(Q128,dm_ts!$G$4:$H$9,2,0)," ")</f>
        <v xml:space="preserve"> </v>
      </c>
      <c r="U128" s="1">
        <v>0.02</v>
      </c>
      <c r="V128" s="1">
        <v>90</v>
      </c>
      <c r="W128" s="1">
        <v>250</v>
      </c>
      <c r="X128" s="1">
        <v>43361</v>
      </c>
      <c r="Y128" s="1">
        <v>43209</v>
      </c>
      <c r="Z128" s="1">
        <v>20</v>
      </c>
      <c r="AA128" s="1">
        <v>2</v>
      </c>
      <c r="AB128" s="1" t="str">
        <f>IFERROR(VLOOKUP(AA128,dm_ts!$G$12:$H$14,2,0)," ")</f>
        <v>Tiêu thụ nội địa</v>
      </c>
      <c r="AD128" s="1" t="str">
        <f>IFERROR(VLOOKUP(AC128,dm_ts!$B$3:$C$24,2,0)," ")</f>
        <v xml:space="preserve"> </v>
      </c>
      <c r="AH128" s="1" t="str">
        <f t="shared" si="11"/>
        <v xml:space="preserve"> </v>
      </c>
      <c r="AI128" s="1" t="s">
        <v>674</v>
      </c>
      <c r="AJ128" s="1" t="str">
        <f>IFERROR(VLOOKUP(AI128,dm_ts!$G$4:$H$9,2,0)," ")</f>
        <v xml:space="preserve"> </v>
      </c>
      <c r="AS128" s="1">
        <v>0</v>
      </c>
      <c r="AT128" s="1" t="str">
        <f>IFERROR(VLOOKUP(AS128,dm_ts!$G$12:$H$14,2,0)," ")</f>
        <v xml:space="preserve"> </v>
      </c>
      <c r="AV128" s="1" t="str">
        <f>IFERROR(VLOOKUP(AU128,dm_ts!$B$3:$C$24,2,0)," ")</f>
        <v xml:space="preserve"> </v>
      </c>
      <c r="AY128" s="1" t="s">
        <v>674</v>
      </c>
      <c r="AZ128" s="1" t="str">
        <f t="shared" si="12"/>
        <v xml:space="preserve"> </v>
      </c>
      <c r="BB128" s="1" t="str">
        <f>IFERROR(VLOOKUP(BA128,dm_ts!$G$4:$H$9,2,0)," ")</f>
        <v xml:space="preserve"> </v>
      </c>
      <c r="BM128" s="1" t="str">
        <f>IFERROR(VLOOKUP(BL128,dm_ts!$B$3:$C$24,2,0)," ")</f>
        <v xml:space="preserve"> </v>
      </c>
      <c r="BQ128" s="1" t="str">
        <f t="shared" si="13"/>
        <v xml:space="preserve"> </v>
      </c>
      <c r="BS128" s="1" t="str">
        <f>IFERROR(VLOOKUP(BR128,dm_ts!$G$4:$H$9,2,0)," ")</f>
        <v xml:space="preserve"> </v>
      </c>
      <c r="CD128" s="1" t="str">
        <f>IFERROR(VLOOKUP(CC128,dm_ts!$B$3:$C$24,2,0)," ")</f>
        <v xml:space="preserve"> </v>
      </c>
      <c r="CH128" s="1" t="str">
        <f t="shared" si="14"/>
        <v xml:space="preserve"> </v>
      </c>
      <c r="CJ128" s="1" t="str">
        <f>IFERROR(VLOOKUP(CI128,dm_ts!$G$4:$H$9,2,0)," ")</f>
        <v xml:space="preserve"> </v>
      </c>
      <c r="CT128" s="1">
        <v>1</v>
      </c>
      <c r="CU128" s="1">
        <v>2</v>
      </c>
      <c r="CV128" s="1">
        <v>43149</v>
      </c>
      <c r="CW128" s="1">
        <v>43361</v>
      </c>
      <c r="CX128" s="1">
        <v>1000</v>
      </c>
      <c r="CY128" s="1">
        <v>1</v>
      </c>
      <c r="CZ128" s="1">
        <v>600</v>
      </c>
      <c r="EH128" s="1">
        <v>6000</v>
      </c>
      <c r="EI128" s="1">
        <v>5000</v>
      </c>
      <c r="EJ128" s="1">
        <v>1</v>
      </c>
      <c r="EK128" s="1">
        <v>2</v>
      </c>
      <c r="EP128" s="1">
        <v>4000</v>
      </c>
    </row>
    <row r="129" spans="1:146" x14ac:dyDescent="0.2">
      <c r="A129" s="1">
        <v>889</v>
      </c>
      <c r="B129" s="1" t="str">
        <f>VLOOKUP(A129,'[1]Danh muc huyen'!B$8:C$18,2,0)</f>
        <v xml:space="preserve">Huyện Châu Phú </v>
      </c>
      <c r="C129" s="1">
        <v>30466</v>
      </c>
      <c r="D129" s="7">
        <v>125</v>
      </c>
      <c r="E129" s="8" t="str">
        <f>VLOOKUP(C129,[1]DanhMuc_31_03_2012!B$7:C$173,2,0)</f>
        <v>Xã Khánh Hòa</v>
      </c>
      <c r="F129" s="8">
        <v>17</v>
      </c>
      <c r="G129" s="8" t="str">
        <f t="shared" si="10"/>
        <v>3046617</v>
      </c>
      <c r="H129" s="8" t="str">
        <f>VLOOKUP(VALUE(G129),[1]Danhmuc_31_3_2012!E$6:G$894,3,0)</f>
        <v>Ấp Khánh Hòa</v>
      </c>
      <c r="I129" s="8">
        <v>2</v>
      </c>
      <c r="J129" s="8" t="s">
        <v>261</v>
      </c>
      <c r="K129" s="8">
        <v>1</v>
      </c>
      <c r="L129" s="8" t="str">
        <f>IFERROR(VLOOKUP(K129,dm_ts!$B$3:$C$24,2,0)," ")</f>
        <v>Cá tra</v>
      </c>
      <c r="M129" s="8">
        <v>12000</v>
      </c>
      <c r="N129" s="8">
        <v>8000</v>
      </c>
      <c r="O129" s="1">
        <v>2</v>
      </c>
      <c r="P129" s="1" t="s">
        <v>673</v>
      </c>
      <c r="Q129" s="1">
        <v>0</v>
      </c>
      <c r="R129" s="1" t="str">
        <f>IFERROR(VLOOKUP(Q129,dm_ts!$G$4:$H$9,2,0)," ")</f>
        <v xml:space="preserve"> </v>
      </c>
      <c r="U129" s="1">
        <v>0.05</v>
      </c>
      <c r="V129" s="1">
        <v>800</v>
      </c>
      <c r="W129" s="1">
        <v>2000</v>
      </c>
      <c r="X129" s="1">
        <v>43238</v>
      </c>
      <c r="Y129" s="1">
        <v>43452</v>
      </c>
      <c r="Z129" s="1">
        <v>100</v>
      </c>
      <c r="AA129" s="1">
        <v>2</v>
      </c>
      <c r="AB129" s="1" t="str">
        <f>IFERROR(VLOOKUP(AA129,dm_ts!$G$12:$H$14,2,0)," ")</f>
        <v>Tiêu thụ nội địa</v>
      </c>
      <c r="AD129" s="1" t="str">
        <f>IFERROR(VLOOKUP(AC129,dm_ts!$B$3:$C$24,2,0)," ")</f>
        <v xml:space="preserve"> </v>
      </c>
      <c r="AH129" s="1" t="str">
        <f t="shared" si="11"/>
        <v xml:space="preserve"> </v>
      </c>
      <c r="AI129" s="1" t="s">
        <v>674</v>
      </c>
      <c r="AJ129" s="1" t="str">
        <f>IFERROR(VLOOKUP(AI129,dm_ts!$G$4:$H$9,2,0)," ")</f>
        <v xml:space="preserve"> </v>
      </c>
      <c r="AS129" s="1">
        <v>0</v>
      </c>
      <c r="AT129" s="1" t="str">
        <f>IFERROR(VLOOKUP(AS129,dm_ts!$G$12:$H$14,2,0)," ")</f>
        <v xml:space="preserve"> </v>
      </c>
      <c r="AV129" s="1" t="str">
        <f>IFERROR(VLOOKUP(AU129,dm_ts!$B$3:$C$24,2,0)," ")</f>
        <v xml:space="preserve"> </v>
      </c>
      <c r="AY129" s="1" t="s">
        <v>674</v>
      </c>
      <c r="AZ129" s="1" t="str">
        <f t="shared" si="12"/>
        <v xml:space="preserve"> </v>
      </c>
      <c r="BB129" s="1" t="str">
        <f>IFERROR(VLOOKUP(BA129,dm_ts!$G$4:$H$9,2,0)," ")</f>
        <v xml:space="preserve"> </v>
      </c>
      <c r="BM129" s="1" t="str">
        <f>IFERROR(VLOOKUP(BL129,dm_ts!$B$3:$C$24,2,0)," ")</f>
        <v xml:space="preserve"> </v>
      </c>
      <c r="BQ129" s="1" t="str">
        <f t="shared" si="13"/>
        <v xml:space="preserve"> </v>
      </c>
      <c r="BS129" s="1" t="str">
        <f>IFERROR(VLOOKUP(BR129,dm_ts!$G$4:$H$9,2,0)," ")</f>
        <v xml:space="preserve"> </v>
      </c>
      <c r="CD129" s="1" t="str">
        <f>IFERROR(VLOOKUP(CC129,dm_ts!$B$3:$C$24,2,0)," ")</f>
        <v xml:space="preserve"> </v>
      </c>
      <c r="CH129" s="1" t="str">
        <f t="shared" si="14"/>
        <v xml:space="preserve"> </v>
      </c>
      <c r="CJ129" s="1" t="str">
        <f>IFERROR(VLOOKUP(CI129,dm_ts!$G$4:$H$9,2,0)," ")</f>
        <v xml:space="preserve"> </v>
      </c>
      <c r="CT129" s="1">
        <v>1</v>
      </c>
      <c r="CU129" s="1">
        <v>2</v>
      </c>
      <c r="CV129" s="1">
        <v>43451</v>
      </c>
      <c r="CW129" s="1">
        <v>43238</v>
      </c>
      <c r="CX129" s="1">
        <v>8000</v>
      </c>
      <c r="CY129" s="1">
        <v>100</v>
      </c>
      <c r="CZ129" s="1">
        <v>2000</v>
      </c>
      <c r="EH129" s="1">
        <v>24000</v>
      </c>
      <c r="EI129" s="1">
        <v>16000</v>
      </c>
      <c r="EJ129" s="1">
        <v>4</v>
      </c>
      <c r="EK129" s="1">
        <v>2</v>
      </c>
    </row>
    <row r="130" spans="1:146" x14ac:dyDescent="0.2">
      <c r="A130" s="1">
        <v>889</v>
      </c>
      <c r="B130" s="1" t="str">
        <f>VLOOKUP(A130,'[1]Danh muc huyen'!B$8:C$18,2,0)</f>
        <v xml:space="preserve">Huyện Châu Phú </v>
      </c>
      <c r="C130" s="1">
        <v>30466</v>
      </c>
      <c r="D130" s="7">
        <v>126</v>
      </c>
      <c r="E130" s="8" t="str">
        <f>VLOOKUP(C130,[1]DanhMuc_31_03_2012!B$7:C$173,2,0)</f>
        <v>Xã Khánh Hòa</v>
      </c>
      <c r="F130" s="8">
        <v>17</v>
      </c>
      <c r="G130" s="8" t="str">
        <f t="shared" si="10"/>
        <v>3046617</v>
      </c>
      <c r="H130" s="8" t="str">
        <f>VLOOKUP(VALUE(G130),[1]Danhmuc_31_3_2012!E$6:G$894,3,0)</f>
        <v>Ấp Khánh Hòa</v>
      </c>
      <c r="I130" s="8">
        <v>8</v>
      </c>
      <c r="J130" s="8" t="s">
        <v>261</v>
      </c>
      <c r="K130" s="8">
        <v>1</v>
      </c>
      <c r="L130" s="8" t="str">
        <f>IFERROR(VLOOKUP(K130,dm_ts!$B$3:$C$24,2,0)," ")</f>
        <v>Cá tra</v>
      </c>
      <c r="M130" s="8">
        <v>1500</v>
      </c>
      <c r="N130" s="8">
        <v>1000</v>
      </c>
      <c r="O130" s="1">
        <v>2</v>
      </c>
      <c r="P130" s="1" t="s">
        <v>673</v>
      </c>
      <c r="Q130" s="1">
        <v>0</v>
      </c>
      <c r="R130" s="1" t="str">
        <f>IFERROR(VLOOKUP(Q130,dm_ts!$G$4:$H$9,2,0)," ")</f>
        <v xml:space="preserve"> </v>
      </c>
      <c r="U130" s="1">
        <v>0.03</v>
      </c>
      <c r="V130" s="1">
        <v>300</v>
      </c>
      <c r="W130" s="1">
        <v>350</v>
      </c>
      <c r="X130" s="1">
        <v>43391</v>
      </c>
      <c r="Y130" s="1">
        <v>43178</v>
      </c>
      <c r="Z130" s="1">
        <v>30</v>
      </c>
      <c r="AA130" s="1">
        <v>2</v>
      </c>
      <c r="AB130" s="1" t="str">
        <f>IFERROR(VLOOKUP(AA130,dm_ts!$G$12:$H$14,2,0)," ")</f>
        <v>Tiêu thụ nội địa</v>
      </c>
      <c r="AD130" s="1" t="str">
        <f>IFERROR(VLOOKUP(AC130,dm_ts!$B$3:$C$24,2,0)," ")</f>
        <v xml:space="preserve"> </v>
      </c>
      <c r="AH130" s="1" t="str">
        <f t="shared" si="11"/>
        <v xml:space="preserve"> </v>
      </c>
      <c r="AI130" s="1" t="s">
        <v>674</v>
      </c>
      <c r="AJ130" s="1" t="str">
        <f>IFERROR(VLOOKUP(AI130,dm_ts!$G$4:$H$9,2,0)," ")</f>
        <v xml:space="preserve"> </v>
      </c>
      <c r="AS130" s="1">
        <v>0</v>
      </c>
      <c r="AT130" s="1" t="str">
        <f>IFERROR(VLOOKUP(AS130,dm_ts!$G$12:$H$14,2,0)," ")</f>
        <v xml:space="preserve"> </v>
      </c>
      <c r="AV130" s="1" t="str">
        <f>IFERROR(VLOOKUP(AU130,dm_ts!$B$3:$C$24,2,0)," ")</f>
        <v xml:space="preserve"> </v>
      </c>
      <c r="AY130" s="1" t="s">
        <v>674</v>
      </c>
      <c r="AZ130" s="1" t="str">
        <f t="shared" si="12"/>
        <v xml:space="preserve"> </v>
      </c>
      <c r="BB130" s="1" t="str">
        <f>IFERROR(VLOOKUP(BA130,dm_ts!$G$4:$H$9,2,0)," ")</f>
        <v xml:space="preserve"> </v>
      </c>
      <c r="BM130" s="1" t="str">
        <f>IFERROR(VLOOKUP(BL130,dm_ts!$B$3:$C$24,2,0)," ")</f>
        <v xml:space="preserve"> </v>
      </c>
      <c r="BQ130" s="1" t="str">
        <f t="shared" si="13"/>
        <v xml:space="preserve"> </v>
      </c>
      <c r="BS130" s="1" t="str">
        <f>IFERROR(VLOOKUP(BR130,dm_ts!$G$4:$H$9,2,0)," ")</f>
        <v xml:space="preserve"> </v>
      </c>
      <c r="CD130" s="1" t="str">
        <f>IFERROR(VLOOKUP(CC130,dm_ts!$B$3:$C$24,2,0)," ")</f>
        <v xml:space="preserve"> </v>
      </c>
      <c r="CH130" s="1" t="str">
        <f t="shared" si="14"/>
        <v xml:space="preserve"> </v>
      </c>
      <c r="CJ130" s="1" t="str">
        <f>IFERROR(VLOOKUP(CI130,dm_ts!$G$4:$H$9,2,0)," ")</f>
        <v xml:space="preserve"> </v>
      </c>
      <c r="CT130" s="1">
        <v>1</v>
      </c>
      <c r="CU130" s="1">
        <v>2</v>
      </c>
      <c r="CV130" s="1">
        <v>43149</v>
      </c>
      <c r="CW130" s="1">
        <v>43391</v>
      </c>
      <c r="CX130" s="1">
        <v>1000</v>
      </c>
      <c r="CY130" s="1">
        <v>30</v>
      </c>
      <c r="CZ130" s="1">
        <v>1500</v>
      </c>
      <c r="EH130" s="1">
        <v>5000</v>
      </c>
      <c r="EI130" s="1">
        <v>3500</v>
      </c>
      <c r="EJ130" s="1">
        <v>3</v>
      </c>
      <c r="EK130" s="1">
        <v>2</v>
      </c>
    </row>
    <row r="131" spans="1:146" x14ac:dyDescent="0.2">
      <c r="A131" s="1">
        <v>889</v>
      </c>
      <c r="B131" s="1" t="str">
        <f>VLOOKUP(A131,'[1]Danh muc huyen'!B$8:C$18,2,0)</f>
        <v xml:space="preserve">Huyện Châu Phú </v>
      </c>
      <c r="C131" s="1">
        <v>30466</v>
      </c>
      <c r="D131" s="7">
        <v>127</v>
      </c>
      <c r="E131" s="8" t="str">
        <f>VLOOKUP(C131,[1]DanhMuc_31_03_2012!B$7:C$173,2,0)</f>
        <v>Xã Khánh Hòa</v>
      </c>
      <c r="F131" s="8">
        <v>17</v>
      </c>
      <c r="G131" s="8" t="str">
        <f t="shared" si="10"/>
        <v>3046617</v>
      </c>
      <c r="H131" s="8" t="str">
        <f>VLOOKUP(VALUE(G131),[1]Danhmuc_31_3_2012!E$6:G$894,3,0)</f>
        <v>Ấp Khánh Hòa</v>
      </c>
      <c r="I131" s="8">
        <v>20</v>
      </c>
      <c r="J131" s="8" t="s">
        <v>130</v>
      </c>
      <c r="K131" s="8">
        <v>1</v>
      </c>
      <c r="L131" s="8" t="str">
        <f>IFERROR(VLOOKUP(K131,dm_ts!$B$3:$C$24,2,0)," ")</f>
        <v>Cá tra</v>
      </c>
      <c r="M131" s="8">
        <v>3000</v>
      </c>
      <c r="N131" s="8">
        <v>2500</v>
      </c>
      <c r="O131" s="1">
        <v>1</v>
      </c>
      <c r="P131" s="1" t="s">
        <v>675</v>
      </c>
      <c r="Q131" s="1">
        <v>0</v>
      </c>
      <c r="R131" s="1" t="str">
        <f>IFERROR(VLOOKUP(Q131,dm_ts!$G$4:$H$9,2,0)," ")</f>
        <v xml:space="preserve"> </v>
      </c>
      <c r="U131" s="1">
        <v>2.5000000000000001E-2</v>
      </c>
      <c r="V131" s="1">
        <v>260</v>
      </c>
      <c r="W131" s="1">
        <v>700</v>
      </c>
      <c r="X131" s="1">
        <v>43361</v>
      </c>
      <c r="Y131" s="1">
        <v>43209</v>
      </c>
      <c r="Z131" s="1">
        <v>50</v>
      </c>
      <c r="AA131" s="1">
        <v>2</v>
      </c>
      <c r="AB131" s="1" t="str">
        <f>IFERROR(VLOOKUP(AA131,dm_ts!$G$12:$H$14,2,0)," ")</f>
        <v>Tiêu thụ nội địa</v>
      </c>
      <c r="AD131" s="1" t="str">
        <f>IFERROR(VLOOKUP(AC131,dm_ts!$B$3:$C$24,2,0)," ")</f>
        <v xml:space="preserve"> </v>
      </c>
      <c r="AH131" s="1" t="str">
        <f t="shared" si="11"/>
        <v xml:space="preserve"> </v>
      </c>
      <c r="AI131" s="1" t="s">
        <v>674</v>
      </c>
      <c r="AJ131" s="1" t="str">
        <f>IFERROR(VLOOKUP(AI131,dm_ts!$G$4:$H$9,2,0)," ")</f>
        <v xml:space="preserve"> </v>
      </c>
      <c r="AS131" s="1">
        <v>0</v>
      </c>
      <c r="AT131" s="1" t="str">
        <f>IFERROR(VLOOKUP(AS131,dm_ts!$G$12:$H$14,2,0)," ")</f>
        <v xml:space="preserve"> </v>
      </c>
      <c r="AV131" s="1" t="str">
        <f>IFERROR(VLOOKUP(AU131,dm_ts!$B$3:$C$24,2,0)," ")</f>
        <v xml:space="preserve"> </v>
      </c>
      <c r="AY131" s="1" t="s">
        <v>674</v>
      </c>
      <c r="AZ131" s="1" t="str">
        <f t="shared" si="12"/>
        <v xml:space="preserve"> </v>
      </c>
      <c r="BB131" s="1" t="str">
        <f>IFERROR(VLOOKUP(BA131,dm_ts!$G$4:$H$9,2,0)," ")</f>
        <v xml:space="preserve"> </v>
      </c>
      <c r="BM131" s="1" t="str">
        <f>IFERROR(VLOOKUP(BL131,dm_ts!$B$3:$C$24,2,0)," ")</f>
        <v xml:space="preserve"> </v>
      </c>
      <c r="BQ131" s="1" t="str">
        <f t="shared" si="13"/>
        <v xml:space="preserve"> </v>
      </c>
      <c r="BS131" s="1" t="str">
        <f>IFERROR(VLOOKUP(BR131,dm_ts!$G$4:$H$9,2,0)," ")</f>
        <v xml:space="preserve"> </v>
      </c>
      <c r="CD131" s="1" t="str">
        <f>IFERROR(VLOOKUP(CC131,dm_ts!$B$3:$C$24,2,0)," ")</f>
        <v xml:space="preserve"> </v>
      </c>
      <c r="CH131" s="1" t="str">
        <f t="shared" si="14"/>
        <v xml:space="preserve"> </v>
      </c>
      <c r="CJ131" s="1" t="str">
        <f>IFERROR(VLOOKUP(CI131,dm_ts!$G$4:$H$9,2,0)," ")</f>
        <v xml:space="preserve"> </v>
      </c>
      <c r="CT131" s="1">
        <v>1</v>
      </c>
      <c r="CU131" s="1">
        <v>1</v>
      </c>
      <c r="CV131" s="1">
        <v>43149</v>
      </c>
      <c r="CW131" s="1">
        <v>43361</v>
      </c>
      <c r="CX131" s="1">
        <v>2500</v>
      </c>
      <c r="CY131" s="1">
        <v>50</v>
      </c>
      <c r="CZ131" s="1">
        <v>2000</v>
      </c>
      <c r="EH131" s="1">
        <v>3000</v>
      </c>
      <c r="EI131" s="1">
        <v>2500</v>
      </c>
      <c r="EJ131" s="1">
        <v>1</v>
      </c>
      <c r="EK131" s="1">
        <v>2</v>
      </c>
    </row>
    <row r="132" spans="1:146" x14ac:dyDescent="0.2">
      <c r="A132" s="1">
        <v>889</v>
      </c>
      <c r="B132" s="1" t="str">
        <f>VLOOKUP(A132,'[1]Danh muc huyen'!B$8:C$18,2,0)</f>
        <v xml:space="preserve">Huyện Châu Phú </v>
      </c>
      <c r="C132" s="1">
        <v>30466</v>
      </c>
      <c r="D132" s="7">
        <v>128</v>
      </c>
      <c r="E132" s="8" t="str">
        <f>VLOOKUP(C132,[1]DanhMuc_31_03_2012!B$7:C$173,2,0)</f>
        <v>Xã Khánh Hòa</v>
      </c>
      <c r="F132" s="8">
        <v>17</v>
      </c>
      <c r="G132" s="8" t="str">
        <f t="shared" si="10"/>
        <v>3046617</v>
      </c>
      <c r="H132" s="8" t="str">
        <f>VLOOKUP(VALUE(G132),[1]Danhmuc_31_3_2012!E$6:G$894,3,0)</f>
        <v>Ấp Khánh Hòa</v>
      </c>
      <c r="I132" s="8">
        <v>31</v>
      </c>
      <c r="J132" s="8" t="s">
        <v>126</v>
      </c>
      <c r="K132" s="8">
        <v>1</v>
      </c>
      <c r="L132" s="8" t="str">
        <f>IFERROR(VLOOKUP(K132,dm_ts!$B$3:$C$24,2,0)," ")</f>
        <v>Cá tra</v>
      </c>
      <c r="M132" s="8">
        <v>2500</v>
      </c>
      <c r="N132" s="8">
        <v>2000</v>
      </c>
      <c r="O132" s="1">
        <v>1</v>
      </c>
      <c r="P132" s="1" t="s">
        <v>675</v>
      </c>
      <c r="Q132" s="1">
        <v>0</v>
      </c>
      <c r="R132" s="1" t="str">
        <f>IFERROR(VLOOKUP(Q132,dm_ts!$G$4:$H$9,2,0)," ")</f>
        <v xml:space="preserve"> </v>
      </c>
      <c r="U132" s="1">
        <v>7.0000000000000007E-2</v>
      </c>
      <c r="V132" s="1">
        <v>100</v>
      </c>
      <c r="W132" s="1">
        <v>800</v>
      </c>
      <c r="X132" s="1">
        <v>43238</v>
      </c>
      <c r="Y132" s="1">
        <v>43452</v>
      </c>
      <c r="Z132" s="1">
        <v>70</v>
      </c>
      <c r="AA132" s="1">
        <v>2</v>
      </c>
      <c r="AB132" s="1" t="str">
        <f>IFERROR(VLOOKUP(AA132,dm_ts!$G$12:$H$14,2,0)," ")</f>
        <v>Tiêu thụ nội địa</v>
      </c>
      <c r="AD132" s="1" t="str">
        <f>IFERROR(VLOOKUP(AC132,dm_ts!$B$3:$C$24,2,0)," ")</f>
        <v xml:space="preserve"> </v>
      </c>
      <c r="AH132" s="1" t="str">
        <f t="shared" si="11"/>
        <v xml:space="preserve"> </v>
      </c>
      <c r="AI132" s="1" t="s">
        <v>674</v>
      </c>
      <c r="AJ132" s="1" t="str">
        <f>IFERROR(VLOOKUP(AI132,dm_ts!$G$4:$H$9,2,0)," ")</f>
        <v xml:space="preserve"> </v>
      </c>
      <c r="AS132" s="1">
        <v>0</v>
      </c>
      <c r="AT132" s="1" t="str">
        <f>IFERROR(VLOOKUP(AS132,dm_ts!$G$12:$H$14,2,0)," ")</f>
        <v xml:space="preserve"> </v>
      </c>
      <c r="AV132" s="1" t="str">
        <f>IFERROR(VLOOKUP(AU132,dm_ts!$B$3:$C$24,2,0)," ")</f>
        <v xml:space="preserve"> </v>
      </c>
      <c r="AY132" s="1" t="s">
        <v>674</v>
      </c>
      <c r="AZ132" s="1" t="str">
        <f t="shared" si="12"/>
        <v xml:space="preserve"> </v>
      </c>
      <c r="BB132" s="1" t="str">
        <f>IFERROR(VLOOKUP(BA132,dm_ts!$G$4:$H$9,2,0)," ")</f>
        <v xml:space="preserve"> </v>
      </c>
      <c r="BM132" s="1" t="str">
        <f>IFERROR(VLOOKUP(BL132,dm_ts!$B$3:$C$24,2,0)," ")</f>
        <v xml:space="preserve"> </v>
      </c>
      <c r="BQ132" s="1" t="str">
        <f t="shared" si="13"/>
        <v xml:space="preserve"> </v>
      </c>
      <c r="BS132" s="1" t="str">
        <f>IFERROR(VLOOKUP(BR132,dm_ts!$G$4:$H$9,2,0)," ")</f>
        <v xml:space="preserve"> </v>
      </c>
      <c r="CD132" s="1" t="str">
        <f>IFERROR(VLOOKUP(CC132,dm_ts!$B$3:$C$24,2,0)," ")</f>
        <v xml:space="preserve"> </v>
      </c>
      <c r="CH132" s="1" t="str">
        <f t="shared" si="14"/>
        <v xml:space="preserve"> </v>
      </c>
      <c r="CJ132" s="1" t="str">
        <f>IFERROR(VLOOKUP(CI132,dm_ts!$G$4:$H$9,2,0)," ")</f>
        <v xml:space="preserve"> </v>
      </c>
      <c r="CT132" s="1">
        <v>1</v>
      </c>
      <c r="CU132" s="1">
        <v>1</v>
      </c>
      <c r="CV132" s="1">
        <v>43451</v>
      </c>
      <c r="CW132" s="1">
        <v>43238</v>
      </c>
      <c r="CX132" s="1">
        <v>2000</v>
      </c>
      <c r="CY132" s="1">
        <v>50</v>
      </c>
      <c r="CZ132" s="1">
        <v>1000</v>
      </c>
      <c r="EH132" s="1">
        <v>2500</v>
      </c>
      <c r="EI132" s="1">
        <v>2000</v>
      </c>
      <c r="EJ132" s="1">
        <v>1</v>
      </c>
      <c r="EK132" s="1">
        <v>2</v>
      </c>
    </row>
    <row r="133" spans="1:146" x14ac:dyDescent="0.2">
      <c r="A133" s="1">
        <v>889</v>
      </c>
      <c r="B133" s="1" t="str">
        <f>VLOOKUP(A133,'[1]Danh muc huyen'!B$8:C$18,2,0)</f>
        <v xml:space="preserve">Huyện Châu Phú </v>
      </c>
      <c r="C133" s="1">
        <v>30466</v>
      </c>
      <c r="D133" s="7">
        <v>129</v>
      </c>
      <c r="E133" s="8" t="str">
        <f>VLOOKUP(C133,[1]DanhMuc_31_03_2012!B$7:C$173,2,0)</f>
        <v>Xã Khánh Hòa</v>
      </c>
      <c r="F133" s="8">
        <v>17</v>
      </c>
      <c r="G133" s="8" t="str">
        <f t="shared" si="10"/>
        <v>3046617</v>
      </c>
      <c r="H133" s="8" t="str">
        <f>VLOOKUP(VALUE(G133),[1]Danhmuc_31_3_2012!E$6:G$894,3,0)</f>
        <v>Ấp Khánh Hòa</v>
      </c>
      <c r="I133" s="8">
        <v>23</v>
      </c>
      <c r="J133" s="8" t="s">
        <v>278</v>
      </c>
      <c r="K133" s="8">
        <v>1</v>
      </c>
      <c r="L133" s="8" t="str">
        <f>IFERROR(VLOOKUP(K133,dm_ts!$B$3:$C$24,2,0)," ")</f>
        <v>Cá tra</v>
      </c>
      <c r="M133" s="8">
        <v>3000</v>
      </c>
      <c r="N133" s="8">
        <v>2500</v>
      </c>
      <c r="O133" s="1">
        <v>1</v>
      </c>
      <c r="P133" s="1" t="s">
        <v>675</v>
      </c>
      <c r="Q133" s="1">
        <v>0</v>
      </c>
      <c r="R133" s="1" t="str">
        <f>IFERROR(VLOOKUP(Q133,dm_ts!$G$4:$H$9,2,0)," ")</f>
        <v xml:space="preserve"> </v>
      </c>
      <c r="U133" s="1">
        <v>0.03</v>
      </c>
      <c r="V133" s="1">
        <v>260</v>
      </c>
      <c r="W133" s="1">
        <v>1800</v>
      </c>
      <c r="X133" s="1">
        <v>43269</v>
      </c>
      <c r="Y133" s="1">
        <v>43452</v>
      </c>
      <c r="Z133" s="1">
        <v>30</v>
      </c>
      <c r="AA133" s="1">
        <v>2</v>
      </c>
      <c r="AB133" s="1" t="str">
        <f>IFERROR(VLOOKUP(AA133,dm_ts!$G$12:$H$14,2,0)," ")</f>
        <v>Tiêu thụ nội địa</v>
      </c>
      <c r="AC133" s="1">
        <v>1</v>
      </c>
      <c r="AD133" s="1" t="str">
        <f>IFERROR(VLOOKUP(AC133,dm_ts!$B$3:$C$24,2,0)," ")</f>
        <v>Cá tra</v>
      </c>
      <c r="AE133" s="1">
        <v>2500</v>
      </c>
      <c r="AF133" s="1">
        <v>2000</v>
      </c>
      <c r="AG133" s="1">
        <v>1</v>
      </c>
      <c r="AH133" s="1" t="str">
        <f t="shared" si="11"/>
        <v>thâm canh</v>
      </c>
      <c r="AI133" s="1">
        <v>3</v>
      </c>
      <c r="AJ133" s="1" t="str">
        <f>IFERROR(VLOOKUP(AI133,dm_ts!$G$4:$H$9,2,0)," ")</f>
        <v>ASC</v>
      </c>
      <c r="AM133" s="1">
        <v>0.04</v>
      </c>
      <c r="AN133" s="1">
        <v>200</v>
      </c>
      <c r="AO133" s="1">
        <v>500</v>
      </c>
      <c r="AP133" s="1">
        <v>43330</v>
      </c>
      <c r="AQ133" s="1">
        <v>43119</v>
      </c>
      <c r="AR133" s="1">
        <v>80</v>
      </c>
      <c r="AS133" s="1">
        <v>2</v>
      </c>
      <c r="AT133" s="1" t="str">
        <f>IFERROR(VLOOKUP(AS133,dm_ts!$G$12:$H$14,2,0)," ")</f>
        <v>Tiêu thụ nội địa</v>
      </c>
      <c r="AV133" s="1" t="str">
        <f>IFERROR(VLOOKUP(AU133,dm_ts!$B$3:$C$24,2,0)," ")</f>
        <v xml:space="preserve"> </v>
      </c>
      <c r="AY133" s="1" t="s">
        <v>674</v>
      </c>
      <c r="AZ133" s="1" t="str">
        <f t="shared" si="12"/>
        <v xml:space="preserve"> </v>
      </c>
      <c r="BB133" s="1" t="str">
        <f>IFERROR(VLOOKUP(BA133,dm_ts!$G$4:$H$9,2,0)," ")</f>
        <v xml:space="preserve"> </v>
      </c>
      <c r="BM133" s="1" t="str">
        <f>IFERROR(VLOOKUP(BL133,dm_ts!$B$3:$C$24,2,0)," ")</f>
        <v xml:space="preserve"> </v>
      </c>
      <c r="BQ133" s="1" t="str">
        <f t="shared" si="13"/>
        <v xml:space="preserve"> </v>
      </c>
      <c r="BS133" s="1" t="str">
        <f>IFERROR(VLOOKUP(BR133,dm_ts!$G$4:$H$9,2,0)," ")</f>
        <v xml:space="preserve"> </v>
      </c>
      <c r="CD133" s="1" t="str">
        <f>IFERROR(VLOOKUP(CC133,dm_ts!$B$3:$C$24,2,0)," ")</f>
        <v xml:space="preserve"> </v>
      </c>
      <c r="CH133" s="1" t="str">
        <f t="shared" si="14"/>
        <v xml:space="preserve"> </v>
      </c>
      <c r="CJ133" s="1" t="str">
        <f>IFERROR(VLOOKUP(CI133,dm_ts!$G$4:$H$9,2,0)," ")</f>
        <v xml:space="preserve"> </v>
      </c>
      <c r="CT133" s="1">
        <v>1</v>
      </c>
      <c r="CU133" s="1">
        <v>1</v>
      </c>
      <c r="CV133" s="1">
        <v>43177</v>
      </c>
      <c r="CW133" s="1">
        <v>43391</v>
      </c>
      <c r="CX133" s="1">
        <v>1500</v>
      </c>
      <c r="CY133" s="1">
        <v>39</v>
      </c>
      <c r="CZ133" s="1">
        <v>2000</v>
      </c>
      <c r="EH133" s="1">
        <v>7500</v>
      </c>
      <c r="EI133" s="1">
        <v>6000</v>
      </c>
      <c r="EJ133" s="1">
        <v>3</v>
      </c>
      <c r="EK133" s="1">
        <v>2</v>
      </c>
      <c r="EP133" s="1">
        <v>1500</v>
      </c>
    </row>
    <row r="134" spans="1:146" x14ac:dyDescent="0.2">
      <c r="A134" s="1">
        <v>889</v>
      </c>
      <c r="B134" s="1" t="str">
        <f>VLOOKUP(A134,'[1]Danh muc huyen'!B$8:C$18,2,0)</f>
        <v xml:space="preserve">Huyện Châu Phú </v>
      </c>
      <c r="C134" s="1">
        <v>30466</v>
      </c>
      <c r="D134" s="7">
        <v>130</v>
      </c>
      <c r="E134" s="8" t="str">
        <f>VLOOKUP(C134,[1]DanhMuc_31_03_2012!B$7:C$173,2,0)</f>
        <v>Xã Khánh Hòa</v>
      </c>
      <c r="F134" s="8">
        <v>17</v>
      </c>
      <c r="G134" s="8" t="str">
        <f t="shared" si="10"/>
        <v>3046617</v>
      </c>
      <c r="H134" s="8" t="str">
        <f>VLOOKUP(VALUE(G134),[1]Danhmuc_31_3_2012!E$6:G$894,3,0)</f>
        <v>Ấp Khánh Hòa</v>
      </c>
      <c r="I134" s="8">
        <v>18</v>
      </c>
      <c r="J134" s="8" t="s">
        <v>274</v>
      </c>
      <c r="K134" s="8">
        <v>1</v>
      </c>
      <c r="L134" s="8" t="str">
        <f>IFERROR(VLOOKUP(K134,dm_ts!$B$3:$C$24,2,0)," ")</f>
        <v>Cá tra</v>
      </c>
      <c r="M134" s="8">
        <v>5000</v>
      </c>
      <c r="N134" s="8">
        <v>4000</v>
      </c>
      <c r="O134" s="1">
        <v>2</v>
      </c>
      <c r="P134" s="1" t="s">
        <v>673</v>
      </c>
      <c r="Q134" s="1">
        <v>0</v>
      </c>
      <c r="R134" s="1" t="str">
        <f>IFERROR(VLOOKUP(Q134,dm_ts!$G$4:$H$9,2,0)," ")</f>
        <v xml:space="preserve"> </v>
      </c>
      <c r="U134" s="1">
        <v>0.06</v>
      </c>
      <c r="V134" s="1">
        <v>400</v>
      </c>
      <c r="W134" s="1">
        <v>1000</v>
      </c>
      <c r="X134" s="1">
        <v>43299</v>
      </c>
      <c r="Y134" s="1">
        <v>43119</v>
      </c>
      <c r="Z134" s="1">
        <v>50</v>
      </c>
      <c r="AA134" s="1">
        <v>2</v>
      </c>
      <c r="AB134" s="1" t="str">
        <f>IFERROR(VLOOKUP(AA134,dm_ts!$G$12:$H$14,2,0)," ")</f>
        <v>Tiêu thụ nội địa</v>
      </c>
      <c r="AD134" s="1" t="str">
        <f>IFERROR(VLOOKUP(AC134,dm_ts!$B$3:$C$24,2,0)," ")</f>
        <v xml:space="preserve"> </v>
      </c>
      <c r="AH134" s="1" t="str">
        <f t="shared" si="11"/>
        <v xml:space="preserve"> </v>
      </c>
      <c r="AI134" s="1" t="s">
        <v>674</v>
      </c>
      <c r="AJ134" s="1" t="str">
        <f>IFERROR(VLOOKUP(AI134,dm_ts!$G$4:$H$9,2,0)," ")</f>
        <v xml:space="preserve"> </v>
      </c>
      <c r="AS134" s="1">
        <v>0</v>
      </c>
      <c r="AT134" s="1" t="str">
        <f>IFERROR(VLOOKUP(AS134,dm_ts!$G$12:$H$14,2,0)," ")</f>
        <v xml:space="preserve"> </v>
      </c>
      <c r="AV134" s="1" t="str">
        <f>IFERROR(VLOOKUP(AU134,dm_ts!$B$3:$C$24,2,0)," ")</f>
        <v xml:space="preserve"> </v>
      </c>
      <c r="AY134" s="1" t="s">
        <v>674</v>
      </c>
      <c r="AZ134" s="1" t="str">
        <f t="shared" si="12"/>
        <v xml:space="preserve"> </v>
      </c>
      <c r="BB134" s="1" t="str">
        <f>IFERROR(VLOOKUP(BA134,dm_ts!$G$4:$H$9,2,0)," ")</f>
        <v xml:space="preserve"> </v>
      </c>
      <c r="BM134" s="1" t="str">
        <f>IFERROR(VLOOKUP(BL134,dm_ts!$B$3:$C$24,2,0)," ")</f>
        <v xml:space="preserve"> </v>
      </c>
      <c r="BQ134" s="1" t="str">
        <f t="shared" si="13"/>
        <v xml:space="preserve"> </v>
      </c>
      <c r="BS134" s="1" t="str">
        <f>IFERROR(VLOOKUP(BR134,dm_ts!$G$4:$H$9,2,0)," ")</f>
        <v xml:space="preserve"> </v>
      </c>
      <c r="CD134" s="1" t="str">
        <f>IFERROR(VLOOKUP(CC134,dm_ts!$B$3:$C$24,2,0)," ")</f>
        <v xml:space="preserve"> </v>
      </c>
      <c r="CH134" s="1" t="str">
        <f t="shared" si="14"/>
        <v xml:space="preserve"> </v>
      </c>
      <c r="CJ134" s="1" t="str">
        <f>IFERROR(VLOOKUP(CI134,dm_ts!$G$4:$H$9,2,0)," ")</f>
        <v xml:space="preserve"> </v>
      </c>
      <c r="CT134" s="1">
        <v>1</v>
      </c>
      <c r="CU134" s="1">
        <v>2</v>
      </c>
      <c r="CV134" s="1">
        <v>43118</v>
      </c>
      <c r="CW134" s="1">
        <v>43299</v>
      </c>
      <c r="CX134" s="1">
        <v>2000</v>
      </c>
      <c r="CY134" s="1">
        <v>45</v>
      </c>
      <c r="CZ134" s="1">
        <v>2000</v>
      </c>
      <c r="EH134" s="1">
        <v>10000</v>
      </c>
      <c r="EI134" s="1">
        <v>8000</v>
      </c>
      <c r="EJ134" s="1">
        <v>4</v>
      </c>
      <c r="EK134" s="1">
        <v>2</v>
      </c>
    </row>
    <row r="135" spans="1:146" x14ac:dyDescent="0.2">
      <c r="A135" s="1">
        <v>889</v>
      </c>
      <c r="B135" s="1" t="str">
        <f>VLOOKUP(A135,'[1]Danh muc huyen'!B$8:C$18,2,0)</f>
        <v xml:space="preserve">Huyện Châu Phú </v>
      </c>
      <c r="C135" s="1">
        <v>30466</v>
      </c>
      <c r="D135" s="7">
        <v>131</v>
      </c>
      <c r="E135" s="8" t="str">
        <f>VLOOKUP(C135,[1]DanhMuc_31_03_2012!B$7:C$173,2,0)</f>
        <v>Xã Khánh Hòa</v>
      </c>
      <c r="F135" s="8">
        <v>17</v>
      </c>
      <c r="G135" s="8" t="str">
        <f t="shared" si="10"/>
        <v>3046617</v>
      </c>
      <c r="H135" s="8" t="str">
        <f>VLOOKUP(VALUE(G135),[1]Danhmuc_31_3_2012!E$6:G$894,3,0)</f>
        <v>Ấp Khánh Hòa</v>
      </c>
      <c r="I135" s="8">
        <v>6</v>
      </c>
      <c r="J135" s="8" t="s">
        <v>122</v>
      </c>
      <c r="K135" s="8">
        <v>1</v>
      </c>
      <c r="L135" s="8" t="str">
        <f>IFERROR(VLOOKUP(K135,dm_ts!$B$3:$C$24,2,0)," ")</f>
        <v>Cá tra</v>
      </c>
      <c r="M135" s="8">
        <v>3000</v>
      </c>
      <c r="N135" s="8">
        <v>2000</v>
      </c>
      <c r="O135" s="1">
        <v>1</v>
      </c>
      <c r="P135" s="1" t="s">
        <v>675</v>
      </c>
      <c r="Q135" s="1">
        <v>0</v>
      </c>
      <c r="R135" s="1" t="str">
        <f>IFERROR(VLOOKUP(Q135,dm_ts!$G$4:$H$9,2,0)," ")</f>
        <v xml:space="preserve"> </v>
      </c>
      <c r="U135" s="1">
        <v>2.4E-2</v>
      </c>
      <c r="V135" s="1">
        <v>200</v>
      </c>
      <c r="W135" s="1">
        <v>700</v>
      </c>
      <c r="X135" s="1">
        <v>43361</v>
      </c>
      <c r="Y135" s="1">
        <v>43150</v>
      </c>
      <c r="Z135" s="1">
        <v>36</v>
      </c>
      <c r="AA135" s="1">
        <v>2</v>
      </c>
      <c r="AB135" s="1" t="str">
        <f>IFERROR(VLOOKUP(AA135,dm_ts!$G$12:$H$14,2,0)," ")</f>
        <v>Tiêu thụ nội địa</v>
      </c>
      <c r="AD135" s="1" t="str">
        <f>IFERROR(VLOOKUP(AC135,dm_ts!$B$3:$C$24,2,0)," ")</f>
        <v xml:space="preserve"> </v>
      </c>
      <c r="AH135" s="1" t="str">
        <f t="shared" si="11"/>
        <v xml:space="preserve"> </v>
      </c>
      <c r="AI135" s="1" t="s">
        <v>674</v>
      </c>
      <c r="AJ135" s="1" t="str">
        <f>IFERROR(VLOOKUP(AI135,dm_ts!$G$4:$H$9,2,0)," ")</f>
        <v xml:space="preserve"> </v>
      </c>
      <c r="AS135" s="1">
        <v>0</v>
      </c>
      <c r="AT135" s="1" t="str">
        <f>IFERROR(VLOOKUP(AS135,dm_ts!$G$12:$H$14,2,0)," ")</f>
        <v xml:space="preserve"> </v>
      </c>
      <c r="AV135" s="1" t="str">
        <f>IFERROR(VLOOKUP(AU135,dm_ts!$B$3:$C$24,2,0)," ")</f>
        <v xml:space="preserve"> </v>
      </c>
      <c r="AY135" s="1" t="s">
        <v>674</v>
      </c>
      <c r="AZ135" s="1" t="str">
        <f t="shared" si="12"/>
        <v xml:space="preserve"> </v>
      </c>
      <c r="BB135" s="1" t="str">
        <f>IFERROR(VLOOKUP(BA135,dm_ts!$G$4:$H$9,2,0)," ")</f>
        <v xml:space="preserve"> </v>
      </c>
      <c r="BM135" s="1" t="str">
        <f>IFERROR(VLOOKUP(BL135,dm_ts!$B$3:$C$24,2,0)," ")</f>
        <v xml:space="preserve"> </v>
      </c>
      <c r="BQ135" s="1" t="str">
        <f t="shared" si="13"/>
        <v xml:space="preserve"> </v>
      </c>
      <c r="BS135" s="1" t="str">
        <f>IFERROR(VLOOKUP(BR135,dm_ts!$G$4:$H$9,2,0)," ")</f>
        <v xml:space="preserve"> </v>
      </c>
      <c r="CD135" s="1" t="str">
        <f>IFERROR(VLOOKUP(CC135,dm_ts!$B$3:$C$24,2,0)," ")</f>
        <v xml:space="preserve"> </v>
      </c>
      <c r="CH135" s="1" t="str">
        <f t="shared" si="14"/>
        <v xml:space="preserve"> </v>
      </c>
      <c r="CJ135" s="1" t="str">
        <f>IFERROR(VLOOKUP(CI135,dm_ts!$G$4:$H$9,2,0)," ")</f>
        <v xml:space="preserve"> </v>
      </c>
      <c r="CT135" s="1">
        <v>1</v>
      </c>
      <c r="CU135" s="1">
        <v>1</v>
      </c>
      <c r="CV135" s="1">
        <v>43149</v>
      </c>
      <c r="CW135" s="1">
        <v>43361</v>
      </c>
      <c r="CX135" s="1">
        <v>2000</v>
      </c>
      <c r="CY135" s="1">
        <v>25</v>
      </c>
      <c r="CZ135" s="1">
        <v>1500</v>
      </c>
      <c r="EH135" s="1">
        <v>6000</v>
      </c>
      <c r="EI135" s="1">
        <v>4000</v>
      </c>
      <c r="EJ135" s="1">
        <v>2</v>
      </c>
      <c r="EK135" s="1">
        <v>2</v>
      </c>
      <c r="EP135" s="1">
        <v>2000</v>
      </c>
    </row>
    <row r="136" spans="1:146" x14ac:dyDescent="0.2">
      <c r="A136" s="1">
        <v>889</v>
      </c>
      <c r="B136" s="1" t="str">
        <f>VLOOKUP(A136,'[1]Danh muc huyen'!B$8:C$18,2,0)</f>
        <v xml:space="preserve">Huyện Châu Phú </v>
      </c>
      <c r="C136" s="1">
        <v>30466</v>
      </c>
      <c r="D136" s="7">
        <v>132</v>
      </c>
      <c r="E136" s="8" t="str">
        <f>VLOOKUP(C136,[1]DanhMuc_31_03_2012!B$7:C$173,2,0)</f>
        <v>Xã Khánh Hòa</v>
      </c>
      <c r="F136" s="8">
        <v>17</v>
      </c>
      <c r="G136" s="8" t="str">
        <f t="shared" si="10"/>
        <v>3046617</v>
      </c>
      <c r="H136" s="8" t="str">
        <f>VLOOKUP(VALUE(G136),[1]Danhmuc_31_3_2012!E$6:G$894,3,0)</f>
        <v>Ấp Khánh Hòa</v>
      </c>
      <c r="I136" s="8">
        <v>7</v>
      </c>
      <c r="J136" s="8" t="s">
        <v>264</v>
      </c>
      <c r="K136" s="8">
        <v>1</v>
      </c>
      <c r="L136" s="8" t="str">
        <f>IFERROR(VLOOKUP(K136,dm_ts!$B$3:$C$24,2,0)," ")</f>
        <v>Cá tra</v>
      </c>
      <c r="M136" s="8">
        <v>2000</v>
      </c>
      <c r="N136" s="8">
        <v>1000</v>
      </c>
      <c r="O136" s="1">
        <v>1</v>
      </c>
      <c r="P136" s="1" t="s">
        <v>675</v>
      </c>
      <c r="Q136" s="1">
        <v>0</v>
      </c>
      <c r="R136" s="1" t="str">
        <f>IFERROR(VLOOKUP(Q136,dm_ts!$G$4:$H$9,2,0)," ")</f>
        <v xml:space="preserve"> </v>
      </c>
      <c r="U136" s="1">
        <v>1.2E-2</v>
      </c>
      <c r="V136" s="1">
        <v>120</v>
      </c>
      <c r="W136" s="1">
        <v>600</v>
      </c>
      <c r="X136" s="1">
        <v>43391</v>
      </c>
      <c r="Y136" s="1">
        <v>43178</v>
      </c>
      <c r="Z136" s="1">
        <v>20</v>
      </c>
      <c r="AA136" s="1">
        <v>2</v>
      </c>
      <c r="AB136" s="1" t="str">
        <f>IFERROR(VLOOKUP(AA136,dm_ts!$G$12:$H$14,2,0)," ")</f>
        <v>Tiêu thụ nội địa</v>
      </c>
      <c r="AD136" s="1" t="str">
        <f>IFERROR(VLOOKUP(AC136,dm_ts!$B$3:$C$24,2,0)," ")</f>
        <v xml:space="preserve"> </v>
      </c>
      <c r="AH136" s="1" t="str">
        <f t="shared" si="11"/>
        <v xml:space="preserve"> </v>
      </c>
      <c r="AI136" s="1" t="s">
        <v>674</v>
      </c>
      <c r="AJ136" s="1" t="str">
        <f>IFERROR(VLOOKUP(AI136,dm_ts!$G$4:$H$9,2,0)," ")</f>
        <v xml:space="preserve"> </v>
      </c>
      <c r="AS136" s="1">
        <v>0</v>
      </c>
      <c r="AT136" s="1" t="str">
        <f>IFERROR(VLOOKUP(AS136,dm_ts!$G$12:$H$14,2,0)," ")</f>
        <v xml:space="preserve"> </v>
      </c>
      <c r="AV136" s="1" t="str">
        <f>IFERROR(VLOOKUP(AU136,dm_ts!$B$3:$C$24,2,0)," ")</f>
        <v xml:space="preserve"> </v>
      </c>
      <c r="AY136" s="1" t="s">
        <v>674</v>
      </c>
      <c r="AZ136" s="1" t="str">
        <f t="shared" si="12"/>
        <v xml:space="preserve"> </v>
      </c>
      <c r="BB136" s="1" t="str">
        <f>IFERROR(VLOOKUP(BA136,dm_ts!$G$4:$H$9,2,0)," ")</f>
        <v xml:space="preserve"> </v>
      </c>
      <c r="BM136" s="1" t="str">
        <f>IFERROR(VLOOKUP(BL136,dm_ts!$B$3:$C$24,2,0)," ")</f>
        <v xml:space="preserve"> </v>
      </c>
      <c r="BQ136" s="1" t="str">
        <f t="shared" si="13"/>
        <v xml:space="preserve"> </v>
      </c>
      <c r="BS136" s="1" t="str">
        <f>IFERROR(VLOOKUP(BR136,dm_ts!$G$4:$H$9,2,0)," ")</f>
        <v xml:space="preserve"> </v>
      </c>
      <c r="CD136" s="1" t="str">
        <f>IFERROR(VLOOKUP(CC136,dm_ts!$B$3:$C$24,2,0)," ")</f>
        <v xml:space="preserve"> </v>
      </c>
      <c r="CH136" s="1" t="str">
        <f t="shared" si="14"/>
        <v xml:space="preserve"> </v>
      </c>
      <c r="CJ136" s="1" t="str">
        <f>IFERROR(VLOOKUP(CI136,dm_ts!$G$4:$H$9,2,0)," ")</f>
        <v xml:space="preserve"> </v>
      </c>
      <c r="CT136" s="1">
        <v>1</v>
      </c>
      <c r="CU136" s="1">
        <v>1</v>
      </c>
      <c r="CV136" s="1">
        <v>43149</v>
      </c>
      <c r="CW136" s="1">
        <v>43391</v>
      </c>
      <c r="CX136" s="1">
        <v>2000</v>
      </c>
      <c r="CY136" s="1">
        <v>20</v>
      </c>
      <c r="CZ136" s="1">
        <v>2000</v>
      </c>
      <c r="EH136" s="1">
        <v>2000</v>
      </c>
      <c r="EI136" s="1">
        <v>1000</v>
      </c>
      <c r="EJ136" s="1">
        <v>1</v>
      </c>
      <c r="EK136" s="1">
        <v>2</v>
      </c>
    </row>
    <row r="137" spans="1:146" x14ac:dyDescent="0.2">
      <c r="A137" s="1">
        <v>889</v>
      </c>
      <c r="B137" s="1" t="str">
        <f>VLOOKUP(A137,'[1]Danh muc huyen'!B$8:C$18,2,0)</f>
        <v xml:space="preserve">Huyện Châu Phú </v>
      </c>
      <c r="C137" s="1">
        <v>30466</v>
      </c>
      <c r="D137" s="7">
        <v>133</v>
      </c>
      <c r="E137" s="8" t="str">
        <f>VLOOKUP(C137,[1]DanhMuc_31_03_2012!B$7:C$173,2,0)</f>
        <v>Xã Khánh Hòa</v>
      </c>
      <c r="F137" s="8">
        <v>17</v>
      </c>
      <c r="G137" s="8" t="str">
        <f t="shared" si="10"/>
        <v>3046617</v>
      </c>
      <c r="H137" s="8" t="str">
        <f>VLOOKUP(VALUE(G137),[1]Danhmuc_31_3_2012!E$6:G$894,3,0)</f>
        <v>Ấp Khánh Hòa</v>
      </c>
      <c r="I137" s="8">
        <v>9</v>
      </c>
      <c r="J137" s="8" t="s">
        <v>265</v>
      </c>
      <c r="K137" s="8">
        <v>1</v>
      </c>
      <c r="L137" s="8" t="str">
        <f>IFERROR(VLOOKUP(K137,dm_ts!$B$3:$C$24,2,0)," ")</f>
        <v>Cá tra</v>
      </c>
      <c r="M137" s="8">
        <v>4000</v>
      </c>
      <c r="N137" s="8">
        <v>2400</v>
      </c>
      <c r="O137" s="1">
        <v>2</v>
      </c>
      <c r="P137" s="1" t="s">
        <v>673</v>
      </c>
      <c r="Q137" s="1">
        <v>0</v>
      </c>
      <c r="R137" s="1" t="str">
        <f>IFERROR(VLOOKUP(Q137,dm_ts!$G$4:$H$9,2,0)," ")</f>
        <v xml:space="preserve"> </v>
      </c>
      <c r="U137" s="1">
        <v>0.02</v>
      </c>
      <c r="V137" s="1">
        <v>180</v>
      </c>
      <c r="W137" s="1">
        <v>2000</v>
      </c>
      <c r="X137" s="1">
        <v>43269</v>
      </c>
      <c r="Y137" s="1">
        <v>43422</v>
      </c>
      <c r="Z137" s="1">
        <v>20</v>
      </c>
      <c r="AA137" s="1">
        <v>2</v>
      </c>
      <c r="AB137" s="1" t="str">
        <f>IFERROR(VLOOKUP(AA137,dm_ts!$G$12:$H$14,2,0)," ")</f>
        <v>Tiêu thụ nội địa</v>
      </c>
      <c r="AD137" s="1" t="str">
        <f>IFERROR(VLOOKUP(AC137,dm_ts!$B$3:$C$24,2,0)," ")</f>
        <v xml:space="preserve"> </v>
      </c>
      <c r="AH137" s="1" t="str">
        <f t="shared" si="11"/>
        <v xml:space="preserve"> </v>
      </c>
      <c r="AI137" s="1" t="s">
        <v>674</v>
      </c>
      <c r="AJ137" s="1" t="str">
        <f>IFERROR(VLOOKUP(AI137,dm_ts!$G$4:$H$9,2,0)," ")</f>
        <v xml:space="preserve"> </v>
      </c>
      <c r="AS137" s="1">
        <v>0</v>
      </c>
      <c r="AT137" s="1" t="str">
        <f>IFERROR(VLOOKUP(AS137,dm_ts!$G$12:$H$14,2,0)," ")</f>
        <v xml:space="preserve"> </v>
      </c>
      <c r="AV137" s="1" t="str">
        <f>IFERROR(VLOOKUP(AU137,dm_ts!$B$3:$C$24,2,0)," ")</f>
        <v xml:space="preserve"> </v>
      </c>
      <c r="AY137" s="1" t="s">
        <v>674</v>
      </c>
      <c r="AZ137" s="1" t="str">
        <f t="shared" si="12"/>
        <v xml:space="preserve"> </v>
      </c>
      <c r="BB137" s="1" t="str">
        <f>IFERROR(VLOOKUP(BA137,dm_ts!$G$4:$H$9,2,0)," ")</f>
        <v xml:space="preserve"> </v>
      </c>
      <c r="BM137" s="1" t="str">
        <f>IFERROR(VLOOKUP(BL137,dm_ts!$B$3:$C$24,2,0)," ")</f>
        <v xml:space="preserve"> </v>
      </c>
      <c r="BQ137" s="1" t="str">
        <f t="shared" si="13"/>
        <v xml:space="preserve"> </v>
      </c>
      <c r="BS137" s="1" t="str">
        <f>IFERROR(VLOOKUP(BR137,dm_ts!$G$4:$H$9,2,0)," ")</f>
        <v xml:space="preserve"> </v>
      </c>
      <c r="CD137" s="1" t="str">
        <f>IFERROR(VLOOKUP(CC137,dm_ts!$B$3:$C$24,2,0)," ")</f>
        <v xml:space="preserve"> </v>
      </c>
      <c r="CH137" s="1" t="str">
        <f t="shared" si="14"/>
        <v xml:space="preserve"> </v>
      </c>
      <c r="CJ137" s="1" t="str">
        <f>IFERROR(VLOOKUP(CI137,dm_ts!$G$4:$H$9,2,0)," ")</f>
        <v xml:space="preserve"> </v>
      </c>
      <c r="CT137" s="1">
        <v>1</v>
      </c>
      <c r="CU137" s="1">
        <v>2</v>
      </c>
      <c r="CV137" s="1">
        <v>43452</v>
      </c>
      <c r="CW137" s="1">
        <v>43270</v>
      </c>
      <c r="CX137" s="1">
        <v>1200</v>
      </c>
      <c r="CY137" s="1">
        <v>20</v>
      </c>
      <c r="CZ137" s="1">
        <v>2000</v>
      </c>
      <c r="EH137" s="1">
        <v>4000</v>
      </c>
      <c r="EI137" s="1">
        <v>2400</v>
      </c>
      <c r="EJ137" s="1">
        <v>2</v>
      </c>
      <c r="EK137" s="1">
        <v>2</v>
      </c>
    </row>
    <row r="138" spans="1:146" x14ac:dyDescent="0.2">
      <c r="A138" s="1">
        <v>889</v>
      </c>
      <c r="B138" s="1" t="str">
        <f>VLOOKUP(A138,'[1]Danh muc huyen'!B$8:C$18,2,0)</f>
        <v xml:space="preserve">Huyện Châu Phú </v>
      </c>
      <c r="C138" s="1">
        <v>30466</v>
      </c>
      <c r="D138" s="7">
        <v>134</v>
      </c>
      <c r="E138" s="8" t="str">
        <f>VLOOKUP(C138,[1]DanhMuc_31_03_2012!B$7:C$173,2,0)</f>
        <v>Xã Khánh Hòa</v>
      </c>
      <c r="F138" s="8">
        <v>17</v>
      </c>
      <c r="G138" s="8" t="str">
        <f t="shared" si="10"/>
        <v>3046617</v>
      </c>
      <c r="H138" s="8" t="str">
        <f>VLOOKUP(VALUE(G138),[1]Danhmuc_31_3_2012!E$6:G$894,3,0)</f>
        <v>Ấp Khánh Hòa</v>
      </c>
      <c r="I138" s="8">
        <v>26</v>
      </c>
      <c r="J138" s="8" t="s">
        <v>168</v>
      </c>
      <c r="K138" s="8">
        <v>1</v>
      </c>
      <c r="L138" s="8" t="str">
        <f>IFERROR(VLOOKUP(K138,dm_ts!$B$3:$C$24,2,0)," ")</f>
        <v>Cá tra</v>
      </c>
      <c r="M138" s="8">
        <v>1000</v>
      </c>
      <c r="N138" s="8">
        <v>500</v>
      </c>
      <c r="O138" s="1">
        <v>2</v>
      </c>
      <c r="P138" s="1" t="s">
        <v>673</v>
      </c>
      <c r="Q138" s="1">
        <v>0</v>
      </c>
      <c r="R138" s="1" t="str">
        <f>IFERROR(VLOOKUP(Q138,dm_ts!$G$4:$H$9,2,0)," ")</f>
        <v xml:space="preserve"> </v>
      </c>
      <c r="U138" s="1">
        <v>1.2E-2</v>
      </c>
      <c r="V138" s="1">
        <v>100</v>
      </c>
      <c r="W138" s="1">
        <v>1000</v>
      </c>
      <c r="X138" s="1">
        <v>43238</v>
      </c>
      <c r="Y138" s="1">
        <v>43452</v>
      </c>
      <c r="Z138" s="1">
        <v>15</v>
      </c>
      <c r="AA138" s="1">
        <v>2</v>
      </c>
      <c r="AB138" s="1" t="str">
        <f>IFERROR(VLOOKUP(AA138,dm_ts!$G$12:$H$14,2,0)," ")</f>
        <v>Tiêu thụ nội địa</v>
      </c>
      <c r="AD138" s="1" t="str">
        <f>IFERROR(VLOOKUP(AC138,dm_ts!$B$3:$C$24,2,0)," ")</f>
        <v xml:space="preserve"> </v>
      </c>
      <c r="AH138" s="1" t="str">
        <f t="shared" si="11"/>
        <v xml:space="preserve"> </v>
      </c>
      <c r="AI138" s="1" t="s">
        <v>674</v>
      </c>
      <c r="AJ138" s="1" t="str">
        <f>IFERROR(VLOOKUP(AI138,dm_ts!$G$4:$H$9,2,0)," ")</f>
        <v xml:space="preserve"> </v>
      </c>
      <c r="AS138" s="1">
        <v>0</v>
      </c>
      <c r="AT138" s="1" t="str">
        <f>IFERROR(VLOOKUP(AS138,dm_ts!$G$12:$H$14,2,0)," ")</f>
        <v xml:space="preserve"> </v>
      </c>
      <c r="AV138" s="1" t="str">
        <f>IFERROR(VLOOKUP(AU138,dm_ts!$B$3:$C$24,2,0)," ")</f>
        <v xml:space="preserve"> </v>
      </c>
      <c r="AY138" s="1" t="s">
        <v>674</v>
      </c>
      <c r="AZ138" s="1" t="str">
        <f t="shared" si="12"/>
        <v xml:space="preserve"> </v>
      </c>
      <c r="BB138" s="1" t="str">
        <f>IFERROR(VLOOKUP(BA138,dm_ts!$G$4:$H$9,2,0)," ")</f>
        <v xml:space="preserve"> </v>
      </c>
      <c r="BM138" s="1" t="str">
        <f>IFERROR(VLOOKUP(BL138,dm_ts!$B$3:$C$24,2,0)," ")</f>
        <v xml:space="preserve"> </v>
      </c>
      <c r="BQ138" s="1" t="str">
        <f t="shared" si="13"/>
        <v xml:space="preserve"> </v>
      </c>
      <c r="BS138" s="1" t="str">
        <f>IFERROR(VLOOKUP(BR138,dm_ts!$G$4:$H$9,2,0)," ")</f>
        <v xml:space="preserve"> </v>
      </c>
      <c r="CD138" s="1" t="str">
        <f>IFERROR(VLOOKUP(CC138,dm_ts!$B$3:$C$24,2,0)," ")</f>
        <v xml:space="preserve"> </v>
      </c>
      <c r="CH138" s="1" t="str">
        <f t="shared" si="14"/>
        <v xml:space="preserve"> </v>
      </c>
      <c r="CJ138" s="1" t="str">
        <f>IFERROR(VLOOKUP(CI138,dm_ts!$G$4:$H$9,2,0)," ")</f>
        <v xml:space="preserve"> </v>
      </c>
      <c r="CT138" s="1">
        <v>1</v>
      </c>
      <c r="CU138" s="1">
        <v>2</v>
      </c>
      <c r="CV138" s="1">
        <v>43451</v>
      </c>
      <c r="CW138" s="1">
        <v>43238</v>
      </c>
      <c r="CX138" s="1">
        <v>500</v>
      </c>
      <c r="CY138" s="1">
        <v>9</v>
      </c>
      <c r="CZ138" s="1">
        <v>1500</v>
      </c>
      <c r="EH138" s="1">
        <v>1000</v>
      </c>
      <c r="EI138" s="1">
        <v>500</v>
      </c>
      <c r="EJ138" s="1">
        <v>1</v>
      </c>
      <c r="EK138" s="1">
        <v>2</v>
      </c>
    </row>
    <row r="139" spans="1:146" x14ac:dyDescent="0.2">
      <c r="A139" s="1">
        <v>889</v>
      </c>
      <c r="B139" s="1" t="str">
        <f>VLOOKUP(A139,'[1]Danh muc huyen'!B$8:C$18,2,0)</f>
        <v xml:space="preserve">Huyện Châu Phú </v>
      </c>
      <c r="C139" s="1">
        <v>30466</v>
      </c>
      <c r="D139" s="7">
        <v>135</v>
      </c>
      <c r="E139" s="8" t="str">
        <f>VLOOKUP(C139,[1]DanhMuc_31_03_2012!B$7:C$173,2,0)</f>
        <v>Xã Khánh Hòa</v>
      </c>
      <c r="F139" s="8">
        <v>17</v>
      </c>
      <c r="G139" s="8" t="str">
        <f t="shared" si="10"/>
        <v>3046617</v>
      </c>
      <c r="H139" s="8" t="str">
        <f>VLOOKUP(VALUE(G139),[1]Danhmuc_31_3_2012!E$6:G$894,3,0)</f>
        <v>Ấp Khánh Hòa</v>
      </c>
      <c r="I139" s="8">
        <v>28</v>
      </c>
      <c r="J139" s="8" t="s">
        <v>281</v>
      </c>
      <c r="K139" s="8">
        <v>1</v>
      </c>
      <c r="L139" s="8" t="str">
        <f>IFERROR(VLOOKUP(K139,dm_ts!$B$3:$C$24,2,0)," ")</f>
        <v>Cá tra</v>
      </c>
      <c r="M139" s="8">
        <v>3000</v>
      </c>
      <c r="N139" s="8">
        <v>2000</v>
      </c>
      <c r="O139" s="1">
        <v>2</v>
      </c>
      <c r="P139" s="1" t="s">
        <v>673</v>
      </c>
      <c r="Q139" s="1">
        <v>0</v>
      </c>
      <c r="R139" s="1" t="str">
        <f>IFERROR(VLOOKUP(Q139,dm_ts!$G$4:$H$9,2,0)," ")</f>
        <v xml:space="preserve"> </v>
      </c>
      <c r="U139" s="1">
        <v>2.5000000000000001E-2</v>
      </c>
      <c r="V139" s="1">
        <v>360</v>
      </c>
      <c r="W139" s="1">
        <v>1200</v>
      </c>
      <c r="X139" s="1">
        <v>43330</v>
      </c>
      <c r="Y139" s="1">
        <v>43119</v>
      </c>
      <c r="Z139" s="1">
        <v>50</v>
      </c>
      <c r="AA139" s="1">
        <v>2</v>
      </c>
      <c r="AB139" s="1" t="str">
        <f>IFERROR(VLOOKUP(AA139,dm_ts!$G$12:$H$14,2,0)," ")</f>
        <v>Tiêu thụ nội địa</v>
      </c>
      <c r="AD139" s="1" t="str">
        <f>IFERROR(VLOOKUP(AC139,dm_ts!$B$3:$C$24,2,0)," ")</f>
        <v xml:space="preserve"> </v>
      </c>
      <c r="AH139" s="1" t="str">
        <f t="shared" si="11"/>
        <v xml:space="preserve"> </v>
      </c>
      <c r="AI139" s="1" t="s">
        <v>674</v>
      </c>
      <c r="AJ139" s="1" t="str">
        <f>IFERROR(VLOOKUP(AI139,dm_ts!$G$4:$H$9,2,0)," ")</f>
        <v xml:space="preserve"> </v>
      </c>
      <c r="AS139" s="1">
        <v>0</v>
      </c>
      <c r="AT139" s="1" t="str">
        <f>IFERROR(VLOOKUP(AS139,dm_ts!$G$12:$H$14,2,0)," ")</f>
        <v xml:space="preserve"> </v>
      </c>
      <c r="AV139" s="1" t="str">
        <f>IFERROR(VLOOKUP(AU139,dm_ts!$B$3:$C$24,2,0)," ")</f>
        <v xml:space="preserve"> </v>
      </c>
      <c r="AY139" s="1" t="s">
        <v>674</v>
      </c>
      <c r="AZ139" s="1" t="str">
        <f t="shared" si="12"/>
        <v xml:space="preserve"> </v>
      </c>
      <c r="BB139" s="1" t="str">
        <f>IFERROR(VLOOKUP(BA139,dm_ts!$G$4:$H$9,2,0)," ")</f>
        <v xml:space="preserve"> </v>
      </c>
      <c r="BM139" s="1" t="str">
        <f>IFERROR(VLOOKUP(BL139,dm_ts!$B$3:$C$24,2,0)," ")</f>
        <v xml:space="preserve"> </v>
      </c>
      <c r="BQ139" s="1" t="str">
        <f t="shared" si="13"/>
        <v xml:space="preserve"> </v>
      </c>
      <c r="BS139" s="1" t="str">
        <f>IFERROR(VLOOKUP(BR139,dm_ts!$G$4:$H$9,2,0)," ")</f>
        <v xml:space="preserve"> </v>
      </c>
      <c r="CD139" s="1" t="str">
        <f>IFERROR(VLOOKUP(CC139,dm_ts!$B$3:$C$24,2,0)," ")</f>
        <v xml:space="preserve"> </v>
      </c>
      <c r="CH139" s="1" t="str">
        <f t="shared" si="14"/>
        <v xml:space="preserve"> </v>
      </c>
      <c r="CJ139" s="1" t="str">
        <f>IFERROR(VLOOKUP(CI139,dm_ts!$G$4:$H$9,2,0)," ")</f>
        <v xml:space="preserve"> </v>
      </c>
      <c r="CT139" s="1">
        <v>1</v>
      </c>
      <c r="CU139" s="1">
        <v>2</v>
      </c>
      <c r="CV139" s="1">
        <v>43149</v>
      </c>
      <c r="CW139" s="1">
        <v>43330</v>
      </c>
      <c r="CX139" s="1">
        <v>2000</v>
      </c>
      <c r="CY139" s="1">
        <v>48</v>
      </c>
      <c r="CZ139" s="1">
        <v>2200</v>
      </c>
      <c r="EH139" s="1">
        <v>3000</v>
      </c>
      <c r="EI139" s="1">
        <v>2000</v>
      </c>
      <c r="EJ139" s="1">
        <v>1</v>
      </c>
      <c r="EK139" s="1">
        <v>2</v>
      </c>
    </row>
    <row r="140" spans="1:146" x14ac:dyDescent="0.2">
      <c r="A140" s="1">
        <v>889</v>
      </c>
      <c r="B140" s="1" t="str">
        <f>VLOOKUP(A140,'[1]Danh muc huyen'!B$8:C$18,2,0)</f>
        <v xml:space="preserve">Huyện Châu Phú </v>
      </c>
      <c r="C140" s="1">
        <v>30466</v>
      </c>
      <c r="D140" s="7">
        <v>136</v>
      </c>
      <c r="E140" s="8" t="str">
        <f>VLOOKUP(C140,[1]DanhMuc_31_03_2012!B$7:C$173,2,0)</f>
        <v>Xã Khánh Hòa</v>
      </c>
      <c r="F140" s="8">
        <v>17</v>
      </c>
      <c r="G140" s="8" t="str">
        <f t="shared" si="10"/>
        <v>3046617</v>
      </c>
      <c r="H140" s="8" t="str">
        <f>VLOOKUP(VALUE(G140),[1]Danhmuc_31_3_2012!E$6:G$894,3,0)</f>
        <v>Ấp Khánh Hòa</v>
      </c>
      <c r="I140" s="8">
        <v>32</v>
      </c>
      <c r="J140" s="8" t="s">
        <v>284</v>
      </c>
      <c r="K140" s="8"/>
      <c r="L140" s="8" t="str">
        <f>IFERROR(VLOOKUP(K140,dm_ts!$B$3:$C$24,2,0)," ")</f>
        <v xml:space="preserve"> </v>
      </c>
      <c r="M140" s="8"/>
      <c r="N140" s="8"/>
      <c r="P140" s="1" t="s">
        <v>674</v>
      </c>
      <c r="R140" s="1" t="str">
        <f>IFERROR(VLOOKUP(Q140,dm_ts!$G$4:$H$9,2,0)," ")</f>
        <v xml:space="preserve"> </v>
      </c>
      <c r="AA140" s="1">
        <v>0</v>
      </c>
      <c r="AB140" s="1" t="str">
        <f>IFERROR(VLOOKUP(AA140,dm_ts!$G$12:$H$14,2,0)," ")</f>
        <v xml:space="preserve"> </v>
      </c>
      <c r="AD140" s="1" t="str">
        <f>IFERROR(VLOOKUP(AC140,dm_ts!$B$3:$C$24,2,0)," ")</f>
        <v xml:space="preserve"> </v>
      </c>
      <c r="AH140" s="1" t="str">
        <f t="shared" si="11"/>
        <v xml:space="preserve"> </v>
      </c>
      <c r="AI140" s="1" t="s">
        <v>674</v>
      </c>
      <c r="AJ140" s="1" t="str">
        <f>IFERROR(VLOOKUP(AI140,dm_ts!$G$4:$H$9,2,0)," ")</f>
        <v xml:space="preserve"> </v>
      </c>
      <c r="AS140" s="1">
        <v>0</v>
      </c>
      <c r="AT140" s="1" t="str">
        <f>IFERROR(VLOOKUP(AS140,dm_ts!$G$12:$H$14,2,0)," ")</f>
        <v xml:space="preserve"> </v>
      </c>
      <c r="AV140" s="1" t="str">
        <f>IFERROR(VLOOKUP(AU140,dm_ts!$B$3:$C$24,2,0)," ")</f>
        <v xml:space="preserve"> </v>
      </c>
      <c r="AY140" s="1" t="s">
        <v>674</v>
      </c>
      <c r="AZ140" s="1" t="str">
        <f t="shared" si="12"/>
        <v xml:space="preserve"> </v>
      </c>
      <c r="BB140" s="1" t="str">
        <f>IFERROR(VLOOKUP(BA140,dm_ts!$G$4:$H$9,2,0)," ")</f>
        <v xml:space="preserve"> </v>
      </c>
      <c r="BM140" s="1" t="str">
        <f>IFERROR(VLOOKUP(BL140,dm_ts!$B$3:$C$24,2,0)," ")</f>
        <v xml:space="preserve"> </v>
      </c>
      <c r="BQ140" s="1" t="str">
        <f t="shared" si="13"/>
        <v xml:space="preserve"> </v>
      </c>
      <c r="BS140" s="1" t="str">
        <f>IFERROR(VLOOKUP(BR140,dm_ts!$G$4:$H$9,2,0)," ")</f>
        <v xml:space="preserve"> </v>
      </c>
      <c r="CD140" s="1" t="str">
        <f>IFERROR(VLOOKUP(CC140,dm_ts!$B$3:$C$24,2,0)," ")</f>
        <v xml:space="preserve"> </v>
      </c>
      <c r="CH140" s="1" t="str">
        <f t="shared" si="14"/>
        <v xml:space="preserve"> </v>
      </c>
      <c r="CJ140" s="1" t="str">
        <f>IFERROR(VLOOKUP(CI140,dm_ts!$G$4:$H$9,2,0)," ")</f>
        <v xml:space="preserve"> </v>
      </c>
      <c r="EH140" s="1">
        <v>2000</v>
      </c>
      <c r="EI140" s="1">
        <v>1500</v>
      </c>
      <c r="EJ140" s="1">
        <v>1</v>
      </c>
      <c r="EK140" s="1">
        <v>2</v>
      </c>
    </row>
    <row r="141" spans="1:146" x14ac:dyDescent="0.2">
      <c r="A141" s="1">
        <v>889</v>
      </c>
      <c r="B141" s="1" t="str">
        <f>VLOOKUP(A141,'[1]Danh muc huyen'!B$8:C$18,2,0)</f>
        <v xml:space="preserve">Huyện Châu Phú </v>
      </c>
      <c r="C141" s="1">
        <v>30466</v>
      </c>
      <c r="D141" s="7">
        <v>137</v>
      </c>
      <c r="E141" s="8" t="str">
        <f>VLOOKUP(C141,[1]DanhMuc_31_03_2012!B$7:C$173,2,0)</f>
        <v>Xã Khánh Hòa</v>
      </c>
      <c r="F141" s="8">
        <v>17</v>
      </c>
      <c r="G141" s="8" t="str">
        <f t="shared" si="10"/>
        <v>3046617</v>
      </c>
      <c r="H141" s="8" t="str">
        <f>VLOOKUP(VALUE(G141),[1]Danhmuc_31_3_2012!E$6:G$894,3,0)</f>
        <v>Ấp Khánh Hòa</v>
      </c>
      <c r="I141" s="8">
        <v>24</v>
      </c>
      <c r="J141" s="8" t="s">
        <v>162</v>
      </c>
      <c r="K141" s="8">
        <v>1</v>
      </c>
      <c r="L141" s="8" t="str">
        <f>IFERROR(VLOOKUP(K141,dm_ts!$B$3:$C$24,2,0)," ")</f>
        <v>Cá tra</v>
      </c>
      <c r="M141" s="8">
        <v>5000</v>
      </c>
      <c r="N141" s="8">
        <v>4000</v>
      </c>
      <c r="O141" s="1">
        <v>2</v>
      </c>
      <c r="P141" s="1" t="s">
        <v>673</v>
      </c>
      <c r="Q141" s="1">
        <v>0</v>
      </c>
      <c r="R141" s="1" t="str">
        <f>IFERROR(VLOOKUP(Q141,dm_ts!$G$4:$H$9,2,0)," ")</f>
        <v xml:space="preserve"> </v>
      </c>
      <c r="U141" s="1">
        <v>4.7E-2</v>
      </c>
      <c r="V141" s="1">
        <v>400</v>
      </c>
      <c r="W141" s="1">
        <v>1500</v>
      </c>
      <c r="X141" s="1">
        <v>43299</v>
      </c>
      <c r="Y141" s="1">
        <v>43452</v>
      </c>
      <c r="Z141" s="1">
        <v>90</v>
      </c>
      <c r="AA141" s="1">
        <v>2</v>
      </c>
      <c r="AB141" s="1" t="str">
        <f>IFERROR(VLOOKUP(AA141,dm_ts!$G$12:$H$14,2,0)," ")</f>
        <v>Tiêu thụ nội địa</v>
      </c>
      <c r="AD141" s="1" t="str">
        <f>IFERROR(VLOOKUP(AC141,dm_ts!$B$3:$C$24,2,0)," ")</f>
        <v xml:space="preserve"> </v>
      </c>
      <c r="AH141" s="1" t="str">
        <f t="shared" si="11"/>
        <v xml:space="preserve"> </v>
      </c>
      <c r="AI141" s="1" t="s">
        <v>674</v>
      </c>
      <c r="AJ141" s="1" t="str">
        <f>IFERROR(VLOOKUP(AI141,dm_ts!$G$4:$H$9,2,0)," ")</f>
        <v xml:space="preserve"> </v>
      </c>
      <c r="AS141" s="1">
        <v>0</v>
      </c>
      <c r="AT141" s="1" t="str">
        <f>IFERROR(VLOOKUP(AS141,dm_ts!$G$12:$H$14,2,0)," ")</f>
        <v xml:space="preserve"> </v>
      </c>
      <c r="AV141" s="1" t="str">
        <f>IFERROR(VLOOKUP(AU141,dm_ts!$B$3:$C$24,2,0)," ")</f>
        <v xml:space="preserve"> </v>
      </c>
      <c r="AY141" s="1" t="s">
        <v>674</v>
      </c>
      <c r="AZ141" s="1" t="str">
        <f t="shared" si="12"/>
        <v xml:space="preserve"> </v>
      </c>
      <c r="BB141" s="1" t="str">
        <f>IFERROR(VLOOKUP(BA141,dm_ts!$G$4:$H$9,2,0)," ")</f>
        <v xml:space="preserve"> </v>
      </c>
      <c r="BM141" s="1" t="str">
        <f>IFERROR(VLOOKUP(BL141,dm_ts!$B$3:$C$24,2,0)," ")</f>
        <v xml:space="preserve"> </v>
      </c>
      <c r="BQ141" s="1" t="str">
        <f t="shared" si="13"/>
        <v xml:space="preserve"> </v>
      </c>
      <c r="BS141" s="1" t="str">
        <f>IFERROR(VLOOKUP(BR141,dm_ts!$G$4:$H$9,2,0)," ")</f>
        <v xml:space="preserve"> </v>
      </c>
      <c r="CD141" s="1" t="str">
        <f>IFERROR(VLOOKUP(CC141,dm_ts!$B$3:$C$24,2,0)," ")</f>
        <v xml:space="preserve"> </v>
      </c>
      <c r="CH141" s="1" t="str">
        <f t="shared" si="14"/>
        <v xml:space="preserve"> </v>
      </c>
      <c r="CJ141" s="1" t="str">
        <f>IFERROR(VLOOKUP(CI141,dm_ts!$G$4:$H$9,2,0)," ")</f>
        <v xml:space="preserve"> </v>
      </c>
      <c r="CT141" s="1">
        <v>1</v>
      </c>
      <c r="CU141" s="1">
        <v>1</v>
      </c>
      <c r="CV141" s="1">
        <v>43118</v>
      </c>
      <c r="CW141" s="1">
        <v>43299</v>
      </c>
      <c r="CX141" s="1">
        <v>4000</v>
      </c>
      <c r="CY141" s="1">
        <v>90</v>
      </c>
      <c r="CZ141" s="1">
        <v>1800</v>
      </c>
      <c r="EH141" s="1">
        <v>5000</v>
      </c>
      <c r="EI141" s="1">
        <v>4000</v>
      </c>
      <c r="EJ141" s="1">
        <v>2</v>
      </c>
      <c r="EK141" s="1">
        <v>2</v>
      </c>
    </row>
    <row r="142" spans="1:146" x14ac:dyDescent="0.2">
      <c r="A142" s="1">
        <v>889</v>
      </c>
      <c r="B142" s="1" t="str">
        <f>VLOOKUP(A142,'[1]Danh muc huyen'!B$8:C$18,2,0)</f>
        <v xml:space="preserve">Huyện Châu Phú </v>
      </c>
      <c r="C142" s="1">
        <v>30466</v>
      </c>
      <c r="D142" s="7">
        <v>138</v>
      </c>
      <c r="E142" s="8" t="str">
        <f>VLOOKUP(C142,[1]DanhMuc_31_03_2012!B$7:C$173,2,0)</f>
        <v>Xã Khánh Hòa</v>
      </c>
      <c r="F142" s="8">
        <v>17</v>
      </c>
      <c r="G142" s="8" t="str">
        <f t="shared" si="10"/>
        <v>3046617</v>
      </c>
      <c r="H142" s="8" t="str">
        <f>VLOOKUP(VALUE(G142),[1]Danhmuc_31_3_2012!E$6:G$894,3,0)</f>
        <v>Ấp Khánh Hòa</v>
      </c>
      <c r="I142" s="8">
        <v>29</v>
      </c>
      <c r="J142" s="8" t="s">
        <v>282</v>
      </c>
      <c r="K142" s="8">
        <v>1</v>
      </c>
      <c r="L142" s="8" t="str">
        <f>IFERROR(VLOOKUP(K142,dm_ts!$B$3:$C$24,2,0)," ")</f>
        <v>Cá tra</v>
      </c>
      <c r="M142" s="8">
        <v>8000</v>
      </c>
      <c r="N142" s="8">
        <v>6000</v>
      </c>
      <c r="O142" s="1">
        <v>1</v>
      </c>
      <c r="P142" s="1" t="s">
        <v>675</v>
      </c>
      <c r="Q142" s="1">
        <v>0</v>
      </c>
      <c r="R142" s="1" t="str">
        <f>IFERROR(VLOOKUP(Q142,dm_ts!$G$4:$H$9,2,0)," ")</f>
        <v xml:space="preserve"> </v>
      </c>
      <c r="U142" s="1">
        <v>0.05</v>
      </c>
      <c r="V142" s="1">
        <v>400</v>
      </c>
      <c r="W142" s="1">
        <v>100</v>
      </c>
      <c r="X142" s="1">
        <v>43391</v>
      </c>
      <c r="Y142" s="1">
        <v>43150</v>
      </c>
      <c r="Z142" s="1">
        <v>150</v>
      </c>
      <c r="AA142" s="1">
        <v>1</v>
      </c>
      <c r="AB142" s="1" t="str">
        <f>IFERROR(VLOOKUP(AA142,dm_ts!$G$12:$H$14,2,0)," ")</f>
        <v>Chế biến XK</v>
      </c>
      <c r="AD142" s="1" t="str">
        <f>IFERROR(VLOOKUP(AC142,dm_ts!$B$3:$C$24,2,0)," ")</f>
        <v xml:space="preserve"> </v>
      </c>
      <c r="AH142" s="1" t="str">
        <f t="shared" si="11"/>
        <v xml:space="preserve"> </v>
      </c>
      <c r="AI142" s="1" t="s">
        <v>674</v>
      </c>
      <c r="AJ142" s="1" t="str">
        <f>IFERROR(VLOOKUP(AI142,dm_ts!$G$4:$H$9,2,0)," ")</f>
        <v xml:space="preserve"> </v>
      </c>
      <c r="AS142" s="1">
        <v>0</v>
      </c>
      <c r="AT142" s="1" t="str">
        <f>IFERROR(VLOOKUP(AS142,dm_ts!$G$12:$H$14,2,0)," ")</f>
        <v xml:space="preserve"> </v>
      </c>
      <c r="AV142" s="1" t="str">
        <f>IFERROR(VLOOKUP(AU142,dm_ts!$B$3:$C$24,2,0)," ")</f>
        <v xml:space="preserve"> </v>
      </c>
      <c r="AY142" s="1" t="s">
        <v>674</v>
      </c>
      <c r="AZ142" s="1" t="str">
        <f t="shared" si="12"/>
        <v xml:space="preserve"> </v>
      </c>
      <c r="BB142" s="1" t="str">
        <f>IFERROR(VLOOKUP(BA142,dm_ts!$G$4:$H$9,2,0)," ")</f>
        <v xml:space="preserve"> </v>
      </c>
      <c r="BM142" s="1" t="str">
        <f>IFERROR(VLOOKUP(BL142,dm_ts!$B$3:$C$24,2,0)," ")</f>
        <v xml:space="preserve"> </v>
      </c>
      <c r="BQ142" s="1" t="str">
        <f t="shared" si="13"/>
        <v xml:space="preserve"> </v>
      </c>
      <c r="BS142" s="1" t="str">
        <f>IFERROR(VLOOKUP(BR142,dm_ts!$G$4:$H$9,2,0)," ")</f>
        <v xml:space="preserve"> </v>
      </c>
      <c r="CD142" s="1" t="str">
        <f>IFERROR(VLOOKUP(CC142,dm_ts!$B$3:$C$24,2,0)," ")</f>
        <v xml:space="preserve"> </v>
      </c>
      <c r="CH142" s="1" t="str">
        <f t="shared" si="14"/>
        <v xml:space="preserve"> </v>
      </c>
      <c r="CJ142" s="1" t="str">
        <f>IFERROR(VLOOKUP(CI142,dm_ts!$G$4:$H$9,2,0)," ")</f>
        <v xml:space="preserve"> </v>
      </c>
      <c r="CT142" s="1">
        <v>1</v>
      </c>
      <c r="CU142" s="1">
        <v>1</v>
      </c>
      <c r="CV142" s="1">
        <v>43177</v>
      </c>
      <c r="CW142" s="1">
        <v>43391</v>
      </c>
      <c r="CX142" s="1">
        <v>6000</v>
      </c>
      <c r="CY142" s="1">
        <v>150</v>
      </c>
      <c r="CZ142" s="1">
        <v>700</v>
      </c>
      <c r="EH142" s="1">
        <v>8000</v>
      </c>
      <c r="EI142" s="1">
        <v>6000</v>
      </c>
      <c r="EJ142" s="1">
        <v>3</v>
      </c>
      <c r="EK142" s="1">
        <v>2</v>
      </c>
    </row>
    <row r="143" spans="1:146" x14ac:dyDescent="0.2">
      <c r="A143" s="1">
        <v>889</v>
      </c>
      <c r="B143" s="1" t="str">
        <f>VLOOKUP(A143,'[1]Danh muc huyen'!B$8:C$18,2,0)</f>
        <v xml:space="preserve">Huyện Châu Phú </v>
      </c>
      <c r="C143" s="1">
        <v>30466</v>
      </c>
      <c r="D143" s="7">
        <v>139</v>
      </c>
      <c r="E143" s="8" t="str">
        <f>VLOOKUP(C143,[1]DanhMuc_31_03_2012!B$7:C$173,2,0)</f>
        <v>Xã Khánh Hòa</v>
      </c>
      <c r="F143" s="8">
        <v>17</v>
      </c>
      <c r="G143" s="8" t="str">
        <f t="shared" si="10"/>
        <v>3046617</v>
      </c>
      <c r="H143" s="8" t="str">
        <f>VLOOKUP(VALUE(G143),[1]Danhmuc_31_3_2012!E$6:G$894,3,0)</f>
        <v>Ấp Khánh Hòa</v>
      </c>
      <c r="I143" s="8">
        <v>12</v>
      </c>
      <c r="J143" s="8" t="s">
        <v>268</v>
      </c>
      <c r="K143" s="8">
        <v>1</v>
      </c>
      <c r="L143" s="8" t="str">
        <f>IFERROR(VLOOKUP(K143,dm_ts!$B$3:$C$24,2,0)," ")</f>
        <v>Cá tra</v>
      </c>
      <c r="M143" s="8">
        <v>2000</v>
      </c>
      <c r="N143" s="8">
        <v>1500</v>
      </c>
      <c r="O143" s="1">
        <v>2</v>
      </c>
      <c r="P143" s="1" t="s">
        <v>673</v>
      </c>
      <c r="Q143" s="1">
        <v>0</v>
      </c>
      <c r="R143" s="1" t="str">
        <f>IFERROR(VLOOKUP(Q143,dm_ts!$G$4:$H$9,2,0)," ")</f>
        <v xml:space="preserve"> </v>
      </c>
      <c r="U143" s="1">
        <v>6.0000000000000001E-3</v>
      </c>
      <c r="V143" s="1">
        <v>78</v>
      </c>
      <c r="W143" s="1">
        <v>1000</v>
      </c>
      <c r="X143" s="1">
        <v>43299</v>
      </c>
      <c r="Y143" s="1">
        <v>43452</v>
      </c>
      <c r="Z143" s="1">
        <v>10</v>
      </c>
      <c r="AA143" s="1">
        <v>2</v>
      </c>
      <c r="AB143" s="1" t="str">
        <f>IFERROR(VLOOKUP(AA143,dm_ts!$G$12:$H$14,2,0)," ")</f>
        <v>Tiêu thụ nội địa</v>
      </c>
      <c r="AD143" s="1" t="str">
        <f>IFERROR(VLOOKUP(AC143,dm_ts!$B$3:$C$24,2,0)," ")</f>
        <v xml:space="preserve"> </v>
      </c>
      <c r="AH143" s="1" t="str">
        <f t="shared" si="11"/>
        <v xml:space="preserve"> </v>
      </c>
      <c r="AI143" s="1" t="s">
        <v>674</v>
      </c>
      <c r="AJ143" s="1" t="str">
        <f>IFERROR(VLOOKUP(AI143,dm_ts!$G$4:$H$9,2,0)," ")</f>
        <v xml:space="preserve"> </v>
      </c>
      <c r="AS143" s="1">
        <v>0</v>
      </c>
      <c r="AT143" s="1" t="str">
        <f>IFERROR(VLOOKUP(AS143,dm_ts!$G$12:$H$14,2,0)," ")</f>
        <v xml:space="preserve"> </v>
      </c>
      <c r="AV143" s="1" t="str">
        <f>IFERROR(VLOOKUP(AU143,dm_ts!$B$3:$C$24,2,0)," ")</f>
        <v xml:space="preserve"> </v>
      </c>
      <c r="AY143" s="1" t="s">
        <v>674</v>
      </c>
      <c r="AZ143" s="1" t="str">
        <f t="shared" si="12"/>
        <v xml:space="preserve"> </v>
      </c>
      <c r="BB143" s="1" t="str">
        <f>IFERROR(VLOOKUP(BA143,dm_ts!$G$4:$H$9,2,0)," ")</f>
        <v xml:space="preserve"> </v>
      </c>
      <c r="BM143" s="1" t="str">
        <f>IFERROR(VLOOKUP(BL143,dm_ts!$B$3:$C$24,2,0)," ")</f>
        <v xml:space="preserve"> </v>
      </c>
      <c r="BQ143" s="1" t="str">
        <f t="shared" si="13"/>
        <v xml:space="preserve"> </v>
      </c>
      <c r="BS143" s="1" t="str">
        <f>IFERROR(VLOOKUP(BR143,dm_ts!$G$4:$H$9,2,0)," ")</f>
        <v xml:space="preserve"> </v>
      </c>
      <c r="CD143" s="1" t="str">
        <f>IFERROR(VLOOKUP(CC143,dm_ts!$B$3:$C$24,2,0)," ")</f>
        <v xml:space="preserve"> </v>
      </c>
      <c r="CH143" s="1" t="str">
        <f t="shared" si="14"/>
        <v xml:space="preserve"> </v>
      </c>
      <c r="CJ143" s="1" t="str">
        <f>IFERROR(VLOOKUP(CI143,dm_ts!$G$4:$H$9,2,0)," ")</f>
        <v xml:space="preserve"> </v>
      </c>
      <c r="CT143" s="1">
        <v>1</v>
      </c>
      <c r="CU143" s="1">
        <v>2</v>
      </c>
      <c r="CV143" s="1">
        <v>43118</v>
      </c>
      <c r="CW143" s="1">
        <v>43299</v>
      </c>
      <c r="CX143" s="1">
        <v>1500</v>
      </c>
      <c r="CY143" s="1">
        <v>10</v>
      </c>
      <c r="CZ143" s="1">
        <v>1800</v>
      </c>
      <c r="EH143" s="1">
        <v>2000</v>
      </c>
      <c r="EI143" s="1">
        <v>1500</v>
      </c>
      <c r="EJ143" s="1">
        <v>3</v>
      </c>
      <c r="EK143" s="1">
        <v>2</v>
      </c>
    </row>
    <row r="144" spans="1:146" x14ac:dyDescent="0.2">
      <c r="A144" s="1">
        <v>889</v>
      </c>
      <c r="B144" s="1" t="str">
        <f>VLOOKUP(A144,'[1]Danh muc huyen'!B$8:C$18,2,0)</f>
        <v xml:space="preserve">Huyện Châu Phú </v>
      </c>
      <c r="C144" s="1">
        <v>30469</v>
      </c>
      <c r="D144" s="7">
        <v>140</v>
      </c>
      <c r="E144" s="8" t="str">
        <f>VLOOKUP(C144,[1]DanhMuc_31_03_2012!B$7:C$173,2,0)</f>
        <v>Xã Mỹ Đức</v>
      </c>
      <c r="F144" s="8">
        <v>1</v>
      </c>
      <c r="G144" s="8" t="str">
        <f t="shared" si="10"/>
        <v>3046901</v>
      </c>
      <c r="H144" s="8" t="str">
        <f>VLOOKUP(VALUE(G144),[1]Danhmuc_31_3_2012!E$6:G$894,3,0)</f>
        <v>Ấp Mỹ Chánh</v>
      </c>
      <c r="I144" s="8">
        <v>1</v>
      </c>
      <c r="J144" s="8" t="s">
        <v>285</v>
      </c>
      <c r="K144" s="8"/>
      <c r="L144" s="8" t="str">
        <f>IFERROR(VLOOKUP(K144,dm_ts!$B$3:$C$24,2,0)," ")</f>
        <v xml:space="preserve"> </v>
      </c>
      <c r="M144" s="8"/>
      <c r="N144" s="8"/>
      <c r="P144" s="1" t="s">
        <v>674</v>
      </c>
      <c r="R144" s="1" t="str">
        <f>IFERROR(VLOOKUP(Q144,dm_ts!$G$4:$H$9,2,0)," ")</f>
        <v xml:space="preserve"> </v>
      </c>
      <c r="AA144" s="1">
        <v>0</v>
      </c>
      <c r="AB144" s="1" t="str">
        <f>IFERROR(VLOOKUP(AA144,dm_ts!$G$12:$H$14,2,0)," ")</f>
        <v xml:space="preserve"> </v>
      </c>
      <c r="AD144" s="1" t="str">
        <f>IFERROR(VLOOKUP(AC144,dm_ts!$B$3:$C$24,2,0)," ")</f>
        <v xml:space="preserve"> </v>
      </c>
      <c r="AH144" s="1" t="str">
        <f t="shared" si="11"/>
        <v xml:space="preserve"> </v>
      </c>
      <c r="AI144" s="1" t="s">
        <v>674</v>
      </c>
      <c r="AJ144" s="1" t="str">
        <f>IFERROR(VLOOKUP(AI144,dm_ts!$G$4:$H$9,2,0)," ")</f>
        <v xml:space="preserve"> </v>
      </c>
      <c r="AS144" s="1">
        <v>0</v>
      </c>
      <c r="AT144" s="1" t="str">
        <f>IFERROR(VLOOKUP(AS144,dm_ts!$G$12:$H$14,2,0)," ")</f>
        <v xml:space="preserve"> </v>
      </c>
      <c r="AV144" s="1" t="str">
        <f>IFERROR(VLOOKUP(AU144,dm_ts!$B$3:$C$24,2,0)," ")</f>
        <v xml:space="preserve"> </v>
      </c>
      <c r="AY144" s="1" t="s">
        <v>674</v>
      </c>
      <c r="AZ144" s="1" t="str">
        <f t="shared" si="12"/>
        <v xml:space="preserve"> </v>
      </c>
      <c r="BB144" s="1" t="str">
        <f>IFERROR(VLOOKUP(BA144,dm_ts!$G$4:$H$9,2,0)," ")</f>
        <v xml:space="preserve"> </v>
      </c>
      <c r="BM144" s="1" t="str">
        <f>IFERROR(VLOOKUP(BL144,dm_ts!$B$3:$C$24,2,0)," ")</f>
        <v xml:space="preserve"> </v>
      </c>
      <c r="BQ144" s="1" t="str">
        <f t="shared" si="13"/>
        <v xml:space="preserve"> </v>
      </c>
      <c r="BS144" s="1" t="str">
        <f>IFERROR(VLOOKUP(BR144,dm_ts!$G$4:$H$9,2,0)," ")</f>
        <v xml:space="preserve"> </v>
      </c>
      <c r="CD144" s="1" t="str">
        <f>IFERROR(VLOOKUP(CC144,dm_ts!$B$3:$C$24,2,0)," ")</f>
        <v xml:space="preserve"> </v>
      </c>
      <c r="CH144" s="1" t="str">
        <f t="shared" si="14"/>
        <v xml:space="preserve"> </v>
      </c>
      <c r="CJ144" s="1" t="str">
        <f>IFERROR(VLOOKUP(CI144,dm_ts!$G$4:$H$9,2,0)," ")</f>
        <v xml:space="preserve"> </v>
      </c>
      <c r="EH144" s="1">
        <v>2000</v>
      </c>
      <c r="EI144" s="1">
        <v>1500</v>
      </c>
      <c r="EJ144" s="1">
        <v>1</v>
      </c>
      <c r="EK144" s="1">
        <v>2</v>
      </c>
    </row>
    <row r="145" spans="1:141" x14ac:dyDescent="0.2">
      <c r="A145" s="1">
        <v>889</v>
      </c>
      <c r="B145" s="1" t="str">
        <f>VLOOKUP(A145,'[1]Danh muc huyen'!B$8:C$18,2,0)</f>
        <v xml:space="preserve">Huyện Châu Phú </v>
      </c>
      <c r="C145" s="1">
        <v>30469</v>
      </c>
      <c r="D145" s="7">
        <v>141</v>
      </c>
      <c r="E145" s="8" t="str">
        <f>VLOOKUP(C145,[1]DanhMuc_31_03_2012!B$7:C$173,2,0)</f>
        <v>Xã Mỹ Đức</v>
      </c>
      <c r="F145" s="8">
        <v>1</v>
      </c>
      <c r="G145" s="8" t="str">
        <f t="shared" si="10"/>
        <v>3046901</v>
      </c>
      <c r="H145" s="8" t="str">
        <f>VLOOKUP(VALUE(G145),[1]Danhmuc_31_3_2012!E$6:G$894,3,0)</f>
        <v>Ấp Mỹ Chánh</v>
      </c>
      <c r="I145" s="8">
        <v>3</v>
      </c>
      <c r="J145" s="8" t="s">
        <v>287</v>
      </c>
      <c r="K145" s="8">
        <v>4</v>
      </c>
      <c r="L145" s="8" t="str">
        <f>IFERROR(VLOOKUP(K145,dm_ts!$B$3:$C$24,2,0)," ")</f>
        <v>Cá rô phi</v>
      </c>
      <c r="M145" s="8">
        <v>1000</v>
      </c>
      <c r="N145" s="8">
        <v>700</v>
      </c>
      <c r="O145" s="1">
        <v>3</v>
      </c>
      <c r="P145" s="1" t="s">
        <v>672</v>
      </c>
      <c r="Q145" s="1">
        <v>0</v>
      </c>
      <c r="R145" s="1" t="str">
        <f>IFERROR(VLOOKUP(Q145,dm_ts!$G$4:$H$9,2,0)," ")</f>
        <v xml:space="preserve"> </v>
      </c>
      <c r="U145" s="1">
        <v>0.02</v>
      </c>
      <c r="V145" s="1">
        <v>1</v>
      </c>
      <c r="W145" s="1">
        <v>20</v>
      </c>
      <c r="X145" s="1">
        <v>43208</v>
      </c>
      <c r="Y145" s="1">
        <v>43119</v>
      </c>
      <c r="Z145" s="1">
        <v>0.5</v>
      </c>
      <c r="AA145" s="1">
        <v>2</v>
      </c>
      <c r="AB145" s="1" t="str">
        <f>IFERROR(VLOOKUP(AA145,dm_ts!$G$12:$H$14,2,0)," ")</f>
        <v>Tiêu thụ nội địa</v>
      </c>
      <c r="AD145" s="1" t="str">
        <f>IFERROR(VLOOKUP(AC145,dm_ts!$B$3:$C$24,2,0)," ")</f>
        <v xml:space="preserve"> </v>
      </c>
      <c r="AH145" s="1" t="str">
        <f t="shared" si="11"/>
        <v xml:space="preserve"> </v>
      </c>
      <c r="AI145" s="1" t="s">
        <v>674</v>
      </c>
      <c r="AJ145" s="1" t="str">
        <f>IFERROR(VLOOKUP(AI145,dm_ts!$G$4:$H$9,2,0)," ")</f>
        <v xml:space="preserve"> </v>
      </c>
      <c r="AS145" s="1">
        <v>0</v>
      </c>
      <c r="AT145" s="1" t="str">
        <f>IFERROR(VLOOKUP(AS145,dm_ts!$G$12:$H$14,2,0)," ")</f>
        <v xml:space="preserve"> </v>
      </c>
      <c r="AV145" s="1" t="str">
        <f>IFERROR(VLOOKUP(AU145,dm_ts!$B$3:$C$24,2,0)," ")</f>
        <v xml:space="preserve"> </v>
      </c>
      <c r="AY145" s="1" t="s">
        <v>674</v>
      </c>
      <c r="AZ145" s="1" t="str">
        <f t="shared" si="12"/>
        <v xml:space="preserve"> </v>
      </c>
      <c r="BB145" s="1" t="str">
        <f>IFERROR(VLOOKUP(BA145,dm_ts!$G$4:$H$9,2,0)," ")</f>
        <v xml:space="preserve"> </v>
      </c>
      <c r="BM145" s="1" t="str">
        <f>IFERROR(VLOOKUP(BL145,dm_ts!$B$3:$C$24,2,0)," ")</f>
        <v xml:space="preserve"> </v>
      </c>
      <c r="BQ145" s="1" t="str">
        <f t="shared" si="13"/>
        <v xml:space="preserve"> </v>
      </c>
      <c r="BS145" s="1" t="str">
        <f>IFERROR(VLOOKUP(BR145,dm_ts!$G$4:$H$9,2,0)," ")</f>
        <v xml:space="preserve"> </v>
      </c>
      <c r="CD145" s="1" t="str">
        <f>IFERROR(VLOOKUP(CC145,dm_ts!$B$3:$C$24,2,0)," ")</f>
        <v xml:space="preserve"> </v>
      </c>
      <c r="CH145" s="1" t="str">
        <f t="shared" si="14"/>
        <v xml:space="preserve"> </v>
      </c>
      <c r="CJ145" s="1" t="str">
        <f>IFERROR(VLOOKUP(CI145,dm_ts!$G$4:$H$9,2,0)," ")</f>
        <v xml:space="preserve"> </v>
      </c>
    </row>
    <row r="146" spans="1:141" x14ac:dyDescent="0.2">
      <c r="A146" s="1">
        <v>889</v>
      </c>
      <c r="B146" s="1" t="str">
        <f>VLOOKUP(A146,'[1]Danh muc huyen'!B$8:C$18,2,0)</f>
        <v xml:space="preserve">Huyện Châu Phú </v>
      </c>
      <c r="C146" s="1">
        <v>30469</v>
      </c>
      <c r="D146" s="7">
        <v>142</v>
      </c>
      <c r="E146" s="8" t="str">
        <f>VLOOKUP(C146,[1]DanhMuc_31_03_2012!B$7:C$173,2,0)</f>
        <v>Xã Mỹ Đức</v>
      </c>
      <c r="F146" s="8">
        <v>1</v>
      </c>
      <c r="G146" s="8" t="str">
        <f t="shared" si="10"/>
        <v>3046901</v>
      </c>
      <c r="H146" s="8" t="str">
        <f>VLOOKUP(VALUE(G146),[1]Danhmuc_31_3_2012!E$6:G$894,3,0)</f>
        <v>Ấp Mỹ Chánh</v>
      </c>
      <c r="I146" s="8">
        <v>2</v>
      </c>
      <c r="J146" s="8" t="s">
        <v>286</v>
      </c>
      <c r="K146" s="8">
        <v>6</v>
      </c>
      <c r="L146" s="8" t="str">
        <f>IFERROR(VLOOKUP(K146,dm_ts!$B$3:$C$24,2,0)," ")</f>
        <v>Cá trê</v>
      </c>
      <c r="M146" s="8">
        <v>1000</v>
      </c>
      <c r="N146" s="8">
        <v>700</v>
      </c>
      <c r="O146" s="1">
        <v>2</v>
      </c>
      <c r="P146" s="1" t="s">
        <v>673</v>
      </c>
      <c r="Q146" s="1">
        <v>0</v>
      </c>
      <c r="R146" s="1" t="str">
        <f>IFERROR(VLOOKUP(Q146,dm_ts!$G$4:$H$9,2,0)," ")</f>
        <v xml:space="preserve"> </v>
      </c>
      <c r="U146" s="1">
        <v>5.0000000000000001E-3</v>
      </c>
      <c r="V146" s="1">
        <v>0.2</v>
      </c>
      <c r="W146" s="1">
        <v>50</v>
      </c>
      <c r="X146" s="1">
        <v>43177</v>
      </c>
      <c r="Y146" s="1">
        <v>43119</v>
      </c>
      <c r="Z146" s="1">
        <v>1</v>
      </c>
      <c r="AA146" s="1">
        <v>2</v>
      </c>
      <c r="AB146" s="1" t="str">
        <f>IFERROR(VLOOKUP(AA146,dm_ts!$G$12:$H$14,2,0)," ")</f>
        <v>Tiêu thụ nội địa</v>
      </c>
      <c r="AD146" s="1" t="str">
        <f>IFERROR(VLOOKUP(AC146,dm_ts!$B$3:$C$24,2,0)," ")</f>
        <v xml:space="preserve"> </v>
      </c>
      <c r="AH146" s="1" t="str">
        <f t="shared" si="11"/>
        <v xml:space="preserve"> </v>
      </c>
      <c r="AI146" s="1" t="s">
        <v>674</v>
      </c>
      <c r="AJ146" s="1" t="str">
        <f>IFERROR(VLOOKUP(AI146,dm_ts!$G$4:$H$9,2,0)," ")</f>
        <v xml:space="preserve"> </v>
      </c>
      <c r="AS146" s="1">
        <v>0</v>
      </c>
      <c r="AT146" s="1" t="str">
        <f>IFERROR(VLOOKUP(AS146,dm_ts!$G$12:$H$14,2,0)," ")</f>
        <v xml:space="preserve"> </v>
      </c>
      <c r="AV146" s="1" t="str">
        <f>IFERROR(VLOOKUP(AU146,dm_ts!$B$3:$C$24,2,0)," ")</f>
        <v xml:space="preserve"> </v>
      </c>
      <c r="AY146" s="1" t="s">
        <v>674</v>
      </c>
      <c r="AZ146" s="1" t="str">
        <f t="shared" si="12"/>
        <v xml:space="preserve"> </v>
      </c>
      <c r="BB146" s="1" t="str">
        <f>IFERROR(VLOOKUP(BA146,dm_ts!$G$4:$H$9,2,0)," ")</f>
        <v xml:space="preserve"> </v>
      </c>
      <c r="BM146" s="1" t="str">
        <f>IFERROR(VLOOKUP(BL146,dm_ts!$B$3:$C$24,2,0)," ")</f>
        <v xml:space="preserve"> </v>
      </c>
      <c r="BQ146" s="1" t="str">
        <f t="shared" si="13"/>
        <v xml:space="preserve"> </v>
      </c>
      <c r="BS146" s="1" t="str">
        <f>IFERROR(VLOOKUP(BR146,dm_ts!$G$4:$H$9,2,0)," ")</f>
        <v xml:space="preserve"> </v>
      </c>
      <c r="CD146" s="1" t="str">
        <f>IFERROR(VLOOKUP(CC146,dm_ts!$B$3:$C$24,2,0)," ")</f>
        <v xml:space="preserve"> </v>
      </c>
      <c r="CH146" s="1" t="str">
        <f t="shared" si="14"/>
        <v xml:space="preserve"> </v>
      </c>
      <c r="CJ146" s="1" t="str">
        <f>IFERROR(VLOOKUP(CI146,dm_ts!$G$4:$H$9,2,0)," ")</f>
        <v xml:space="preserve"> </v>
      </c>
    </row>
    <row r="147" spans="1:141" x14ac:dyDescent="0.2">
      <c r="A147" s="1">
        <v>889</v>
      </c>
      <c r="B147" s="1" t="str">
        <f>VLOOKUP(A147,'[1]Danh muc huyen'!B$8:C$18,2,0)</f>
        <v xml:space="preserve">Huyện Châu Phú </v>
      </c>
      <c r="C147" s="1">
        <v>30469</v>
      </c>
      <c r="D147" s="7">
        <v>143</v>
      </c>
      <c r="E147" s="8" t="str">
        <f>VLOOKUP(C147,[1]DanhMuc_31_03_2012!B$7:C$173,2,0)</f>
        <v>Xã Mỹ Đức</v>
      </c>
      <c r="F147" s="8">
        <v>3</v>
      </c>
      <c r="G147" s="8" t="str">
        <f t="shared" si="10"/>
        <v>3046903</v>
      </c>
      <c r="H147" s="8" t="str">
        <f>VLOOKUP(VALUE(G147),[1]Danhmuc_31_3_2012!E$6:G$894,3,0)</f>
        <v>Ấp Mỹ Phó</v>
      </c>
      <c r="I147" s="8">
        <v>8</v>
      </c>
      <c r="J147" s="8" t="s">
        <v>295</v>
      </c>
      <c r="K147" s="8">
        <v>4</v>
      </c>
      <c r="L147" s="8" t="str">
        <f>IFERROR(VLOOKUP(K147,dm_ts!$B$3:$C$24,2,0)," ")</f>
        <v>Cá rô phi</v>
      </c>
      <c r="M147" s="8">
        <v>1000</v>
      </c>
      <c r="N147" s="8">
        <v>700</v>
      </c>
      <c r="O147" s="1">
        <v>2</v>
      </c>
      <c r="P147" s="1" t="s">
        <v>673</v>
      </c>
      <c r="Q147" s="1">
        <v>0</v>
      </c>
      <c r="R147" s="1" t="str">
        <f>IFERROR(VLOOKUP(Q147,dm_ts!$G$4:$H$9,2,0)," ")</f>
        <v xml:space="preserve"> </v>
      </c>
      <c r="U147" s="1">
        <v>1.4999999999999999E-2</v>
      </c>
      <c r="V147" s="1">
        <v>7</v>
      </c>
      <c r="W147" s="1">
        <v>200</v>
      </c>
      <c r="X147" s="1">
        <v>43269</v>
      </c>
      <c r="Y147" s="1">
        <v>43452</v>
      </c>
      <c r="Z147" s="1">
        <v>2</v>
      </c>
      <c r="AA147" s="1">
        <v>2</v>
      </c>
      <c r="AB147" s="1" t="str">
        <f>IFERROR(VLOOKUP(AA147,dm_ts!$G$12:$H$14,2,0)," ")</f>
        <v>Tiêu thụ nội địa</v>
      </c>
      <c r="AD147" s="1" t="str">
        <f>IFERROR(VLOOKUP(AC147,dm_ts!$B$3:$C$24,2,0)," ")</f>
        <v xml:space="preserve"> </v>
      </c>
      <c r="AH147" s="1" t="str">
        <f t="shared" si="11"/>
        <v xml:space="preserve"> </v>
      </c>
      <c r="AI147" s="1" t="s">
        <v>674</v>
      </c>
      <c r="AJ147" s="1" t="str">
        <f>IFERROR(VLOOKUP(AI147,dm_ts!$G$4:$H$9,2,0)," ")</f>
        <v xml:space="preserve"> </v>
      </c>
      <c r="AS147" s="1">
        <v>0</v>
      </c>
      <c r="AT147" s="1" t="str">
        <f>IFERROR(VLOOKUP(AS147,dm_ts!$G$12:$H$14,2,0)," ")</f>
        <v xml:space="preserve"> </v>
      </c>
      <c r="AV147" s="1" t="str">
        <f>IFERROR(VLOOKUP(AU147,dm_ts!$B$3:$C$24,2,0)," ")</f>
        <v xml:space="preserve"> </v>
      </c>
      <c r="AY147" s="1" t="s">
        <v>674</v>
      </c>
      <c r="AZ147" s="1" t="str">
        <f t="shared" si="12"/>
        <v xml:space="preserve"> </v>
      </c>
      <c r="BB147" s="1" t="str">
        <f>IFERROR(VLOOKUP(BA147,dm_ts!$G$4:$H$9,2,0)," ")</f>
        <v xml:space="preserve"> </v>
      </c>
      <c r="BM147" s="1" t="str">
        <f>IFERROR(VLOOKUP(BL147,dm_ts!$B$3:$C$24,2,0)," ")</f>
        <v xml:space="preserve"> </v>
      </c>
      <c r="BQ147" s="1" t="str">
        <f t="shared" si="13"/>
        <v xml:space="preserve"> </v>
      </c>
      <c r="BS147" s="1" t="str">
        <f>IFERROR(VLOOKUP(BR147,dm_ts!$G$4:$H$9,2,0)," ")</f>
        <v xml:space="preserve"> </v>
      </c>
      <c r="CD147" s="1" t="str">
        <f>IFERROR(VLOOKUP(CC147,dm_ts!$B$3:$C$24,2,0)," ")</f>
        <v xml:space="preserve"> </v>
      </c>
      <c r="CH147" s="1" t="str">
        <f t="shared" si="14"/>
        <v xml:space="preserve"> </v>
      </c>
      <c r="CJ147" s="1" t="str">
        <f>IFERROR(VLOOKUP(CI147,dm_ts!$G$4:$H$9,2,0)," ")</f>
        <v xml:space="preserve"> </v>
      </c>
      <c r="CT147" s="1">
        <v>4</v>
      </c>
      <c r="CU147" s="1">
        <v>2</v>
      </c>
      <c r="CV147" s="1">
        <v>43451</v>
      </c>
      <c r="CW147" s="1">
        <v>43269</v>
      </c>
      <c r="CX147" s="1">
        <v>1000</v>
      </c>
      <c r="CY147" s="1">
        <v>2.5</v>
      </c>
      <c r="CZ147" s="1">
        <v>300</v>
      </c>
    </row>
    <row r="148" spans="1:141" x14ac:dyDescent="0.2">
      <c r="A148" s="1">
        <v>889</v>
      </c>
      <c r="B148" s="1" t="str">
        <f>VLOOKUP(A148,'[1]Danh muc huyen'!B$8:C$18,2,0)</f>
        <v xml:space="preserve">Huyện Châu Phú </v>
      </c>
      <c r="C148" s="1">
        <v>30469</v>
      </c>
      <c r="D148" s="7">
        <v>144</v>
      </c>
      <c r="E148" s="8" t="str">
        <f>VLOOKUP(C148,[1]DanhMuc_31_03_2012!B$7:C$173,2,0)</f>
        <v>Xã Mỹ Đức</v>
      </c>
      <c r="F148" s="8">
        <v>3</v>
      </c>
      <c r="G148" s="8" t="str">
        <f t="shared" si="10"/>
        <v>3046903</v>
      </c>
      <c r="H148" s="8" t="str">
        <f>VLOOKUP(VALUE(G148),[1]Danhmuc_31_3_2012!E$6:G$894,3,0)</f>
        <v>Ấp Mỹ Phó</v>
      </c>
      <c r="I148" s="8">
        <v>6</v>
      </c>
      <c r="J148" s="8" t="s">
        <v>293</v>
      </c>
      <c r="K148" s="8">
        <v>1</v>
      </c>
      <c r="L148" s="8" t="str">
        <f>IFERROR(VLOOKUP(K148,dm_ts!$B$3:$C$24,2,0)," ")</f>
        <v>Cá tra</v>
      </c>
      <c r="M148" s="8">
        <v>3000</v>
      </c>
      <c r="N148" s="8">
        <v>2000</v>
      </c>
      <c r="O148" s="1">
        <v>1</v>
      </c>
      <c r="P148" s="1" t="s">
        <v>675</v>
      </c>
      <c r="Q148" s="1">
        <v>0</v>
      </c>
      <c r="R148" s="1" t="str">
        <f>IFERROR(VLOOKUP(Q148,dm_ts!$G$4:$H$9,2,0)," ")</f>
        <v xml:space="preserve"> </v>
      </c>
      <c r="U148" s="1">
        <v>4.4999999999999998E-2</v>
      </c>
      <c r="V148" s="1">
        <v>157</v>
      </c>
      <c r="W148" s="1">
        <v>300</v>
      </c>
      <c r="X148" s="1">
        <v>43299</v>
      </c>
      <c r="Y148" s="1">
        <v>43150</v>
      </c>
      <c r="Z148" s="1">
        <v>40</v>
      </c>
      <c r="AA148" s="1">
        <v>2</v>
      </c>
      <c r="AB148" s="1" t="str">
        <f>IFERROR(VLOOKUP(AA148,dm_ts!$G$12:$H$14,2,0)," ")</f>
        <v>Tiêu thụ nội địa</v>
      </c>
      <c r="AD148" s="1" t="str">
        <f>IFERROR(VLOOKUP(AC148,dm_ts!$B$3:$C$24,2,0)," ")</f>
        <v xml:space="preserve"> </v>
      </c>
      <c r="AH148" s="1" t="str">
        <f t="shared" si="11"/>
        <v xml:space="preserve"> </v>
      </c>
      <c r="AI148" s="1" t="s">
        <v>674</v>
      </c>
      <c r="AJ148" s="1" t="str">
        <f>IFERROR(VLOOKUP(AI148,dm_ts!$G$4:$H$9,2,0)," ")</f>
        <v xml:space="preserve"> </v>
      </c>
      <c r="AS148" s="1">
        <v>0</v>
      </c>
      <c r="AT148" s="1" t="str">
        <f>IFERROR(VLOOKUP(AS148,dm_ts!$G$12:$H$14,2,0)," ")</f>
        <v xml:space="preserve"> </v>
      </c>
      <c r="AV148" s="1" t="str">
        <f>IFERROR(VLOOKUP(AU148,dm_ts!$B$3:$C$24,2,0)," ")</f>
        <v xml:space="preserve"> </v>
      </c>
      <c r="AY148" s="1" t="s">
        <v>674</v>
      </c>
      <c r="AZ148" s="1" t="str">
        <f t="shared" si="12"/>
        <v xml:space="preserve"> </v>
      </c>
      <c r="BB148" s="1" t="str">
        <f>IFERROR(VLOOKUP(BA148,dm_ts!$G$4:$H$9,2,0)," ")</f>
        <v xml:space="preserve"> </v>
      </c>
      <c r="BM148" s="1" t="str">
        <f>IFERROR(VLOOKUP(BL148,dm_ts!$B$3:$C$24,2,0)," ")</f>
        <v xml:space="preserve"> </v>
      </c>
      <c r="BQ148" s="1" t="str">
        <f t="shared" si="13"/>
        <v xml:space="preserve"> </v>
      </c>
      <c r="BS148" s="1" t="str">
        <f>IFERROR(VLOOKUP(BR148,dm_ts!$G$4:$H$9,2,0)," ")</f>
        <v xml:space="preserve"> </v>
      </c>
      <c r="CD148" s="1" t="str">
        <f>IFERROR(VLOOKUP(CC148,dm_ts!$B$3:$C$24,2,0)," ")</f>
        <v xml:space="preserve"> </v>
      </c>
      <c r="CH148" s="1" t="str">
        <f t="shared" si="14"/>
        <v xml:space="preserve"> </v>
      </c>
      <c r="CJ148" s="1" t="str">
        <f>IFERROR(VLOOKUP(CI148,dm_ts!$G$4:$H$9,2,0)," ")</f>
        <v xml:space="preserve"> </v>
      </c>
      <c r="CT148" s="1">
        <v>1</v>
      </c>
      <c r="CU148" s="1">
        <v>1</v>
      </c>
      <c r="CV148" s="1">
        <v>43118</v>
      </c>
      <c r="CW148" s="1">
        <v>43299</v>
      </c>
      <c r="CX148" s="1">
        <v>1500</v>
      </c>
      <c r="CY148" s="1">
        <v>27</v>
      </c>
      <c r="CZ148" s="1">
        <v>1300</v>
      </c>
      <c r="EH148" s="1">
        <v>5000</v>
      </c>
      <c r="EI148" s="1">
        <v>3000</v>
      </c>
      <c r="EJ148" s="1">
        <v>2</v>
      </c>
      <c r="EK148" s="1">
        <v>2</v>
      </c>
    </row>
    <row r="149" spans="1:141" x14ac:dyDescent="0.2">
      <c r="A149" s="1">
        <v>889</v>
      </c>
      <c r="B149" s="1" t="str">
        <f>VLOOKUP(A149,'[1]Danh muc huyen'!B$8:C$18,2,0)</f>
        <v xml:space="preserve">Huyện Châu Phú </v>
      </c>
      <c r="C149" s="1">
        <v>30469</v>
      </c>
      <c r="D149" s="7">
        <v>145</v>
      </c>
      <c r="E149" s="8" t="str">
        <f>VLOOKUP(C149,[1]DanhMuc_31_03_2012!B$7:C$173,2,0)</f>
        <v>Xã Mỹ Đức</v>
      </c>
      <c r="F149" s="8">
        <v>3</v>
      </c>
      <c r="G149" s="8" t="str">
        <f t="shared" si="10"/>
        <v>3046903</v>
      </c>
      <c r="H149" s="8" t="str">
        <f>VLOOKUP(VALUE(G149),[1]Danhmuc_31_3_2012!E$6:G$894,3,0)</f>
        <v>Ấp Mỹ Phó</v>
      </c>
      <c r="I149" s="8">
        <v>5</v>
      </c>
      <c r="J149" s="8" t="s">
        <v>292</v>
      </c>
      <c r="K149" s="8"/>
      <c r="L149" s="8" t="str">
        <f>IFERROR(VLOOKUP(K149,dm_ts!$B$3:$C$24,2,0)," ")</f>
        <v xml:space="preserve"> </v>
      </c>
      <c r="M149" s="8"/>
      <c r="N149" s="8"/>
      <c r="P149" s="1" t="s">
        <v>674</v>
      </c>
      <c r="R149" s="1" t="str">
        <f>IFERROR(VLOOKUP(Q149,dm_ts!$G$4:$H$9,2,0)," ")</f>
        <v xml:space="preserve"> </v>
      </c>
      <c r="AA149" s="1">
        <v>0</v>
      </c>
      <c r="AB149" s="1" t="str">
        <f>IFERROR(VLOOKUP(AA149,dm_ts!$G$12:$H$14,2,0)," ")</f>
        <v xml:space="preserve"> </v>
      </c>
      <c r="AD149" s="1" t="str">
        <f>IFERROR(VLOOKUP(AC149,dm_ts!$B$3:$C$24,2,0)," ")</f>
        <v xml:space="preserve"> </v>
      </c>
      <c r="AH149" s="1" t="str">
        <f t="shared" si="11"/>
        <v xml:space="preserve"> </v>
      </c>
      <c r="AI149" s="1" t="s">
        <v>674</v>
      </c>
      <c r="AJ149" s="1" t="str">
        <f>IFERROR(VLOOKUP(AI149,dm_ts!$G$4:$H$9,2,0)," ")</f>
        <v xml:space="preserve"> </v>
      </c>
      <c r="AS149" s="1">
        <v>0</v>
      </c>
      <c r="AT149" s="1" t="str">
        <f>IFERROR(VLOOKUP(AS149,dm_ts!$G$12:$H$14,2,0)," ")</f>
        <v xml:space="preserve"> </v>
      </c>
      <c r="AV149" s="1" t="str">
        <f>IFERROR(VLOOKUP(AU149,dm_ts!$B$3:$C$24,2,0)," ")</f>
        <v xml:space="preserve"> </v>
      </c>
      <c r="AY149" s="1" t="s">
        <v>674</v>
      </c>
      <c r="AZ149" s="1" t="str">
        <f t="shared" si="12"/>
        <v xml:space="preserve"> </v>
      </c>
      <c r="BB149" s="1" t="str">
        <f>IFERROR(VLOOKUP(BA149,dm_ts!$G$4:$H$9,2,0)," ")</f>
        <v xml:space="preserve"> </v>
      </c>
      <c r="BM149" s="1" t="str">
        <f>IFERROR(VLOOKUP(BL149,dm_ts!$B$3:$C$24,2,0)," ")</f>
        <v xml:space="preserve"> </v>
      </c>
      <c r="BQ149" s="1" t="str">
        <f t="shared" si="13"/>
        <v xml:space="preserve"> </v>
      </c>
      <c r="BS149" s="1" t="str">
        <f>IFERROR(VLOOKUP(BR149,dm_ts!$G$4:$H$9,2,0)," ")</f>
        <v xml:space="preserve"> </v>
      </c>
      <c r="CD149" s="1" t="str">
        <f>IFERROR(VLOOKUP(CC149,dm_ts!$B$3:$C$24,2,0)," ")</f>
        <v xml:space="preserve"> </v>
      </c>
      <c r="CH149" s="1" t="str">
        <f t="shared" si="14"/>
        <v xml:space="preserve"> </v>
      </c>
      <c r="CJ149" s="1" t="str">
        <f>IFERROR(VLOOKUP(CI149,dm_ts!$G$4:$H$9,2,0)," ")</f>
        <v xml:space="preserve"> </v>
      </c>
      <c r="CT149" s="1">
        <v>1</v>
      </c>
      <c r="CU149" s="1">
        <v>1</v>
      </c>
      <c r="CV149" s="1">
        <v>43149</v>
      </c>
      <c r="CW149" s="1">
        <v>43299</v>
      </c>
      <c r="CX149" s="1">
        <v>2000</v>
      </c>
      <c r="CY149" s="1">
        <v>35</v>
      </c>
      <c r="CZ149" s="1">
        <v>1300</v>
      </c>
      <c r="EH149" s="1">
        <v>7000</v>
      </c>
      <c r="EI149" s="1">
        <v>6000</v>
      </c>
      <c r="EJ149" s="1">
        <v>2</v>
      </c>
      <c r="EK149" s="1">
        <v>2</v>
      </c>
    </row>
    <row r="150" spans="1:141" x14ac:dyDescent="0.2">
      <c r="A150" s="1">
        <v>889</v>
      </c>
      <c r="B150" s="1" t="str">
        <f>VLOOKUP(A150,'[1]Danh muc huyen'!B$8:C$18,2,0)</f>
        <v xml:space="preserve">Huyện Châu Phú </v>
      </c>
      <c r="C150" s="1">
        <v>30469</v>
      </c>
      <c r="D150" s="7">
        <v>146</v>
      </c>
      <c r="E150" s="8" t="str">
        <f>VLOOKUP(C150,[1]DanhMuc_31_03_2012!B$7:C$173,2,0)</f>
        <v>Xã Mỹ Đức</v>
      </c>
      <c r="F150" s="8">
        <v>3</v>
      </c>
      <c r="G150" s="8" t="str">
        <f t="shared" si="10"/>
        <v>3046903</v>
      </c>
      <c r="H150" s="8" t="str">
        <f>VLOOKUP(VALUE(G150),[1]Danhmuc_31_3_2012!E$6:G$894,3,0)</f>
        <v>Ấp Mỹ Phó</v>
      </c>
      <c r="I150" s="8">
        <v>9</v>
      </c>
      <c r="J150" s="8" t="s">
        <v>296</v>
      </c>
      <c r="K150" s="8"/>
      <c r="L150" s="8" t="str">
        <f>IFERROR(VLOOKUP(K150,dm_ts!$B$3:$C$24,2,0)," ")</f>
        <v xml:space="preserve"> </v>
      </c>
      <c r="M150" s="8"/>
      <c r="N150" s="8"/>
      <c r="P150" s="1" t="s">
        <v>674</v>
      </c>
      <c r="R150" s="1" t="str">
        <f>IFERROR(VLOOKUP(Q150,dm_ts!$G$4:$H$9,2,0)," ")</f>
        <v xml:space="preserve"> </v>
      </c>
      <c r="AA150" s="1">
        <v>0</v>
      </c>
      <c r="AB150" s="1" t="str">
        <f>IFERROR(VLOOKUP(AA150,dm_ts!$G$12:$H$14,2,0)," ")</f>
        <v xml:space="preserve"> </v>
      </c>
      <c r="AD150" s="1" t="str">
        <f>IFERROR(VLOOKUP(AC150,dm_ts!$B$3:$C$24,2,0)," ")</f>
        <v xml:space="preserve"> </v>
      </c>
      <c r="AH150" s="1" t="str">
        <f t="shared" si="11"/>
        <v xml:space="preserve"> </v>
      </c>
      <c r="AI150" s="1" t="s">
        <v>674</v>
      </c>
      <c r="AJ150" s="1" t="str">
        <f>IFERROR(VLOOKUP(AI150,dm_ts!$G$4:$H$9,2,0)," ")</f>
        <v xml:space="preserve"> </v>
      </c>
      <c r="AS150" s="1">
        <v>0</v>
      </c>
      <c r="AT150" s="1" t="str">
        <f>IFERROR(VLOOKUP(AS150,dm_ts!$G$12:$H$14,2,0)," ")</f>
        <v xml:space="preserve"> </v>
      </c>
      <c r="AV150" s="1" t="str">
        <f>IFERROR(VLOOKUP(AU150,dm_ts!$B$3:$C$24,2,0)," ")</f>
        <v xml:space="preserve"> </v>
      </c>
      <c r="AY150" s="1" t="s">
        <v>674</v>
      </c>
      <c r="AZ150" s="1" t="str">
        <f t="shared" si="12"/>
        <v xml:space="preserve"> </v>
      </c>
      <c r="BB150" s="1" t="str">
        <f>IFERROR(VLOOKUP(BA150,dm_ts!$G$4:$H$9,2,0)," ")</f>
        <v xml:space="preserve"> </v>
      </c>
      <c r="BM150" s="1" t="str">
        <f>IFERROR(VLOOKUP(BL150,dm_ts!$B$3:$C$24,2,0)," ")</f>
        <v xml:space="preserve"> </v>
      </c>
      <c r="BQ150" s="1" t="str">
        <f t="shared" si="13"/>
        <v xml:space="preserve"> </v>
      </c>
      <c r="BS150" s="1" t="str">
        <f>IFERROR(VLOOKUP(BR150,dm_ts!$G$4:$H$9,2,0)," ")</f>
        <v xml:space="preserve"> </v>
      </c>
      <c r="CD150" s="1" t="str">
        <f>IFERROR(VLOOKUP(CC150,dm_ts!$B$3:$C$24,2,0)," ")</f>
        <v xml:space="preserve"> </v>
      </c>
      <c r="CH150" s="1" t="str">
        <f t="shared" si="14"/>
        <v xml:space="preserve"> </v>
      </c>
      <c r="CJ150" s="1" t="str">
        <f>IFERROR(VLOOKUP(CI150,dm_ts!$G$4:$H$9,2,0)," ")</f>
        <v xml:space="preserve"> </v>
      </c>
      <c r="EH150" s="1">
        <v>1000</v>
      </c>
      <c r="EI150" s="1">
        <v>700</v>
      </c>
      <c r="EJ150" s="1">
        <v>1</v>
      </c>
      <c r="EK150" s="1">
        <v>2</v>
      </c>
    </row>
    <row r="151" spans="1:141" x14ac:dyDescent="0.2">
      <c r="A151" s="1">
        <v>889</v>
      </c>
      <c r="B151" s="1" t="str">
        <f>VLOOKUP(A151,'[1]Danh muc huyen'!B$8:C$18,2,0)</f>
        <v xml:space="preserve">Huyện Châu Phú </v>
      </c>
      <c r="C151" s="1">
        <v>30469</v>
      </c>
      <c r="D151" s="7">
        <v>147</v>
      </c>
      <c r="E151" s="8" t="str">
        <f>VLOOKUP(C151,[1]DanhMuc_31_03_2012!B$7:C$173,2,0)</f>
        <v>Xã Mỹ Đức</v>
      </c>
      <c r="F151" s="8">
        <v>3</v>
      </c>
      <c r="G151" s="8" t="str">
        <f t="shared" si="10"/>
        <v>3046903</v>
      </c>
      <c r="H151" s="8" t="str">
        <f>VLOOKUP(VALUE(G151),[1]Danhmuc_31_3_2012!E$6:G$894,3,0)</f>
        <v>Ấp Mỹ Phó</v>
      </c>
      <c r="I151" s="8">
        <v>3</v>
      </c>
      <c r="J151" s="8" t="s">
        <v>290</v>
      </c>
      <c r="K151" s="8">
        <v>4</v>
      </c>
      <c r="L151" s="8" t="str">
        <f>IFERROR(VLOOKUP(K151,dm_ts!$B$3:$C$24,2,0)," ")</f>
        <v>Cá rô phi</v>
      </c>
      <c r="M151" s="8">
        <v>1200</v>
      </c>
      <c r="N151" s="8">
        <v>800</v>
      </c>
      <c r="O151" s="1">
        <v>2</v>
      </c>
      <c r="P151" s="1" t="s">
        <v>673</v>
      </c>
      <c r="Q151" s="1">
        <v>0</v>
      </c>
      <c r="R151" s="1" t="str">
        <f>IFERROR(VLOOKUP(Q151,dm_ts!$G$4:$H$9,2,0)," ")</f>
        <v xml:space="preserve"> </v>
      </c>
      <c r="U151" s="1">
        <v>1.4999999999999999E-2</v>
      </c>
      <c r="V151" s="1">
        <v>8</v>
      </c>
      <c r="W151" s="1">
        <v>200</v>
      </c>
      <c r="X151" s="1">
        <v>43269</v>
      </c>
      <c r="Y151" s="1">
        <v>43452</v>
      </c>
      <c r="Z151" s="1">
        <v>3</v>
      </c>
      <c r="AA151" s="1">
        <v>3</v>
      </c>
      <c r="AB151" s="1" t="str">
        <f>IFERROR(VLOOKUP(AA151,dm_ts!$G$12:$H$14,2,0)," ")</f>
        <v xml:space="preserve">Không xác định </v>
      </c>
      <c r="AD151" s="1" t="str">
        <f>IFERROR(VLOOKUP(AC151,dm_ts!$B$3:$C$24,2,0)," ")</f>
        <v xml:space="preserve"> </v>
      </c>
      <c r="AH151" s="1" t="str">
        <f t="shared" si="11"/>
        <v xml:space="preserve"> </v>
      </c>
      <c r="AI151" s="1" t="s">
        <v>674</v>
      </c>
      <c r="AJ151" s="1" t="str">
        <f>IFERROR(VLOOKUP(AI151,dm_ts!$G$4:$H$9,2,0)," ")</f>
        <v xml:space="preserve"> </v>
      </c>
      <c r="AS151" s="1">
        <v>0</v>
      </c>
      <c r="AT151" s="1" t="str">
        <f>IFERROR(VLOOKUP(AS151,dm_ts!$G$12:$H$14,2,0)," ")</f>
        <v xml:space="preserve"> </v>
      </c>
      <c r="AV151" s="1" t="str">
        <f>IFERROR(VLOOKUP(AU151,dm_ts!$B$3:$C$24,2,0)," ")</f>
        <v xml:space="preserve"> </v>
      </c>
      <c r="AY151" s="1" t="s">
        <v>674</v>
      </c>
      <c r="AZ151" s="1" t="str">
        <f t="shared" si="12"/>
        <v xml:space="preserve"> </v>
      </c>
      <c r="BB151" s="1" t="str">
        <f>IFERROR(VLOOKUP(BA151,dm_ts!$G$4:$H$9,2,0)," ")</f>
        <v xml:space="preserve"> </v>
      </c>
      <c r="BM151" s="1" t="str">
        <f>IFERROR(VLOOKUP(BL151,dm_ts!$B$3:$C$24,2,0)," ")</f>
        <v xml:space="preserve"> </v>
      </c>
      <c r="BQ151" s="1" t="str">
        <f t="shared" si="13"/>
        <v xml:space="preserve"> </v>
      </c>
      <c r="BS151" s="1" t="str">
        <f>IFERROR(VLOOKUP(BR151,dm_ts!$G$4:$H$9,2,0)," ")</f>
        <v xml:space="preserve"> </v>
      </c>
      <c r="CD151" s="1" t="str">
        <f>IFERROR(VLOOKUP(CC151,dm_ts!$B$3:$C$24,2,0)," ")</f>
        <v xml:space="preserve"> </v>
      </c>
      <c r="CH151" s="1" t="str">
        <f t="shared" si="14"/>
        <v xml:space="preserve"> </v>
      </c>
      <c r="CJ151" s="1" t="str">
        <f>IFERROR(VLOOKUP(CI151,dm_ts!$G$4:$H$9,2,0)," ")</f>
        <v xml:space="preserve"> </v>
      </c>
      <c r="CT151" s="1">
        <v>4</v>
      </c>
      <c r="CU151" s="1">
        <v>2</v>
      </c>
      <c r="CV151" s="1">
        <v>43451</v>
      </c>
      <c r="CW151" s="1">
        <v>43269</v>
      </c>
      <c r="CX151" s="1">
        <v>800</v>
      </c>
      <c r="CY151" s="1">
        <v>2.5</v>
      </c>
      <c r="CZ151" s="1">
        <v>300</v>
      </c>
    </row>
    <row r="152" spans="1:141" x14ac:dyDescent="0.2">
      <c r="A152" s="1">
        <v>889</v>
      </c>
      <c r="B152" s="1" t="str">
        <f>VLOOKUP(A152,'[1]Danh muc huyen'!B$8:C$18,2,0)</f>
        <v xml:space="preserve">Huyện Châu Phú </v>
      </c>
      <c r="C152" s="1">
        <v>30469</v>
      </c>
      <c r="D152" s="7">
        <v>148</v>
      </c>
      <c r="E152" s="8" t="str">
        <f>VLOOKUP(C152,[1]DanhMuc_31_03_2012!B$7:C$173,2,0)</f>
        <v>Xã Mỹ Đức</v>
      </c>
      <c r="F152" s="8">
        <v>3</v>
      </c>
      <c r="G152" s="8" t="str">
        <f t="shared" si="10"/>
        <v>3046903</v>
      </c>
      <c r="H152" s="8" t="str">
        <f>VLOOKUP(VALUE(G152),[1]Danhmuc_31_3_2012!E$6:G$894,3,0)</f>
        <v>Ấp Mỹ Phó</v>
      </c>
      <c r="I152" s="8">
        <v>2</v>
      </c>
      <c r="J152" s="8" t="s">
        <v>289</v>
      </c>
      <c r="K152" s="8">
        <v>4</v>
      </c>
      <c r="L152" s="8" t="str">
        <f>IFERROR(VLOOKUP(K152,dm_ts!$B$3:$C$24,2,0)," ")</f>
        <v>Cá rô phi</v>
      </c>
      <c r="M152" s="8">
        <v>1500</v>
      </c>
      <c r="N152" s="8">
        <v>900</v>
      </c>
      <c r="O152" s="1">
        <v>2</v>
      </c>
      <c r="P152" s="1" t="s">
        <v>673</v>
      </c>
      <c r="Q152" s="1">
        <v>0</v>
      </c>
      <c r="R152" s="1" t="str">
        <f>IFERROR(VLOOKUP(Q152,dm_ts!$G$4:$H$9,2,0)," ")</f>
        <v xml:space="preserve"> </v>
      </c>
      <c r="U152" s="1">
        <v>0.02</v>
      </c>
      <c r="V152" s="1">
        <v>10</v>
      </c>
      <c r="W152" s="1">
        <v>400</v>
      </c>
      <c r="X152" s="1">
        <v>43269</v>
      </c>
      <c r="Y152" s="1">
        <v>43452</v>
      </c>
      <c r="Z152" s="1">
        <v>3</v>
      </c>
      <c r="AA152" s="1">
        <v>2</v>
      </c>
      <c r="AB152" s="1" t="str">
        <f>IFERROR(VLOOKUP(AA152,dm_ts!$G$12:$H$14,2,0)," ")</f>
        <v>Tiêu thụ nội địa</v>
      </c>
      <c r="AD152" s="1" t="str">
        <f>IFERROR(VLOOKUP(AC152,dm_ts!$B$3:$C$24,2,0)," ")</f>
        <v xml:space="preserve"> </v>
      </c>
      <c r="AH152" s="1" t="str">
        <f t="shared" si="11"/>
        <v xml:space="preserve"> </v>
      </c>
      <c r="AI152" s="1" t="s">
        <v>674</v>
      </c>
      <c r="AJ152" s="1" t="str">
        <f>IFERROR(VLOOKUP(AI152,dm_ts!$G$4:$H$9,2,0)," ")</f>
        <v xml:space="preserve"> </v>
      </c>
      <c r="AS152" s="1">
        <v>0</v>
      </c>
      <c r="AT152" s="1" t="str">
        <f>IFERROR(VLOOKUP(AS152,dm_ts!$G$12:$H$14,2,0)," ")</f>
        <v xml:space="preserve"> </v>
      </c>
      <c r="AV152" s="1" t="str">
        <f>IFERROR(VLOOKUP(AU152,dm_ts!$B$3:$C$24,2,0)," ")</f>
        <v xml:space="preserve"> </v>
      </c>
      <c r="AY152" s="1" t="s">
        <v>674</v>
      </c>
      <c r="AZ152" s="1" t="str">
        <f t="shared" si="12"/>
        <v xml:space="preserve"> </v>
      </c>
      <c r="BB152" s="1" t="str">
        <f>IFERROR(VLOOKUP(BA152,dm_ts!$G$4:$H$9,2,0)," ")</f>
        <v xml:space="preserve"> </v>
      </c>
      <c r="BM152" s="1" t="str">
        <f>IFERROR(VLOOKUP(BL152,dm_ts!$B$3:$C$24,2,0)," ")</f>
        <v xml:space="preserve"> </v>
      </c>
      <c r="BQ152" s="1" t="str">
        <f t="shared" si="13"/>
        <v xml:space="preserve"> </v>
      </c>
      <c r="BS152" s="1" t="str">
        <f>IFERROR(VLOOKUP(BR152,dm_ts!$G$4:$H$9,2,0)," ")</f>
        <v xml:space="preserve"> </v>
      </c>
      <c r="CD152" s="1" t="str">
        <f>IFERROR(VLOOKUP(CC152,dm_ts!$B$3:$C$24,2,0)," ")</f>
        <v xml:space="preserve"> </v>
      </c>
      <c r="CH152" s="1" t="str">
        <f t="shared" si="14"/>
        <v xml:space="preserve"> </v>
      </c>
      <c r="CJ152" s="1" t="str">
        <f>IFERROR(VLOOKUP(CI152,dm_ts!$G$4:$H$9,2,0)," ")</f>
        <v xml:space="preserve"> </v>
      </c>
      <c r="CT152" s="1">
        <v>4</v>
      </c>
      <c r="CU152" s="1">
        <v>2</v>
      </c>
      <c r="CV152" s="1">
        <v>43421</v>
      </c>
      <c r="CW152" s="1">
        <v>43269</v>
      </c>
      <c r="CX152" s="1">
        <v>1500</v>
      </c>
      <c r="CY152" s="1">
        <v>2.5</v>
      </c>
      <c r="CZ152" s="1">
        <v>300</v>
      </c>
    </row>
    <row r="153" spans="1:141" x14ac:dyDescent="0.2">
      <c r="A153" s="1">
        <v>889</v>
      </c>
      <c r="B153" s="1" t="str">
        <f>VLOOKUP(A153,'[1]Danh muc huyen'!B$8:C$18,2,0)</f>
        <v xml:space="preserve">Huyện Châu Phú </v>
      </c>
      <c r="C153" s="1">
        <v>30469</v>
      </c>
      <c r="D153" s="7">
        <v>149</v>
      </c>
      <c r="E153" s="8" t="str">
        <f>VLOOKUP(C153,[1]DanhMuc_31_03_2012!B$7:C$173,2,0)</f>
        <v>Xã Mỹ Đức</v>
      </c>
      <c r="F153" s="8">
        <v>3</v>
      </c>
      <c r="G153" s="8" t="str">
        <f t="shared" si="10"/>
        <v>3046903</v>
      </c>
      <c r="H153" s="8" t="str">
        <f>VLOOKUP(VALUE(G153),[1]Danhmuc_31_3_2012!E$6:G$894,3,0)</f>
        <v>Ấp Mỹ Phó</v>
      </c>
      <c r="I153" s="8">
        <v>7</v>
      </c>
      <c r="J153" s="8" t="s">
        <v>294</v>
      </c>
      <c r="K153" s="8">
        <v>1</v>
      </c>
      <c r="L153" s="8" t="str">
        <f>IFERROR(VLOOKUP(K153,dm_ts!$B$3:$C$24,2,0)," ")</f>
        <v>Cá tra</v>
      </c>
      <c r="M153" s="8">
        <v>2000</v>
      </c>
      <c r="N153" s="8">
        <v>1500</v>
      </c>
      <c r="O153" s="1">
        <v>1</v>
      </c>
      <c r="P153" s="1" t="s">
        <v>675</v>
      </c>
      <c r="Q153" s="1">
        <v>0</v>
      </c>
      <c r="R153" s="1" t="str">
        <f>IFERROR(VLOOKUP(Q153,dm_ts!$G$4:$H$9,2,0)," ")</f>
        <v xml:space="preserve"> </v>
      </c>
      <c r="U153" s="1">
        <v>0.03</v>
      </c>
      <c r="V153" s="1">
        <v>120</v>
      </c>
      <c r="W153" s="1">
        <v>300</v>
      </c>
      <c r="X153" s="1">
        <v>43299</v>
      </c>
      <c r="Y153" s="1">
        <v>43150</v>
      </c>
      <c r="Z153" s="1">
        <v>27</v>
      </c>
      <c r="AA153" s="1">
        <v>2</v>
      </c>
      <c r="AB153" s="1" t="str">
        <f>IFERROR(VLOOKUP(AA153,dm_ts!$G$12:$H$14,2,0)," ")</f>
        <v>Tiêu thụ nội địa</v>
      </c>
      <c r="AD153" s="1" t="str">
        <f>IFERROR(VLOOKUP(AC153,dm_ts!$B$3:$C$24,2,0)," ")</f>
        <v xml:space="preserve"> </v>
      </c>
      <c r="AH153" s="1" t="str">
        <f t="shared" si="11"/>
        <v xml:space="preserve"> </v>
      </c>
      <c r="AI153" s="1" t="s">
        <v>674</v>
      </c>
      <c r="AJ153" s="1" t="str">
        <f>IFERROR(VLOOKUP(AI153,dm_ts!$G$4:$H$9,2,0)," ")</f>
        <v xml:space="preserve"> </v>
      </c>
      <c r="AS153" s="1">
        <v>0</v>
      </c>
      <c r="AT153" s="1" t="str">
        <f>IFERROR(VLOOKUP(AS153,dm_ts!$G$12:$H$14,2,0)," ")</f>
        <v xml:space="preserve"> </v>
      </c>
      <c r="AV153" s="1" t="str">
        <f>IFERROR(VLOOKUP(AU153,dm_ts!$B$3:$C$24,2,0)," ")</f>
        <v xml:space="preserve"> </v>
      </c>
      <c r="AY153" s="1" t="s">
        <v>674</v>
      </c>
      <c r="AZ153" s="1" t="str">
        <f t="shared" si="12"/>
        <v xml:space="preserve"> </v>
      </c>
      <c r="BB153" s="1" t="str">
        <f>IFERROR(VLOOKUP(BA153,dm_ts!$G$4:$H$9,2,0)," ")</f>
        <v xml:space="preserve"> </v>
      </c>
      <c r="BM153" s="1" t="str">
        <f>IFERROR(VLOOKUP(BL153,dm_ts!$B$3:$C$24,2,0)," ")</f>
        <v xml:space="preserve"> </v>
      </c>
      <c r="BQ153" s="1" t="str">
        <f t="shared" si="13"/>
        <v xml:space="preserve"> </v>
      </c>
      <c r="BS153" s="1" t="str">
        <f>IFERROR(VLOOKUP(BR153,dm_ts!$G$4:$H$9,2,0)," ")</f>
        <v xml:space="preserve"> </v>
      </c>
      <c r="CD153" s="1" t="str">
        <f>IFERROR(VLOOKUP(CC153,dm_ts!$B$3:$C$24,2,0)," ")</f>
        <v xml:space="preserve"> </v>
      </c>
      <c r="CH153" s="1" t="str">
        <f t="shared" si="14"/>
        <v xml:space="preserve"> </v>
      </c>
      <c r="CJ153" s="1" t="str">
        <f>IFERROR(VLOOKUP(CI153,dm_ts!$G$4:$H$9,2,0)," ")</f>
        <v xml:space="preserve"> </v>
      </c>
      <c r="CT153" s="1">
        <v>4</v>
      </c>
      <c r="CU153" s="1">
        <v>2</v>
      </c>
      <c r="CV153" s="1">
        <v>43451</v>
      </c>
      <c r="CW153" s="1">
        <v>43269</v>
      </c>
      <c r="CX153" s="1">
        <v>700</v>
      </c>
      <c r="CY153" s="1">
        <v>2</v>
      </c>
      <c r="CZ153" s="1">
        <v>3</v>
      </c>
      <c r="EH153" s="1">
        <v>2000</v>
      </c>
      <c r="EI153" s="1">
        <v>1500</v>
      </c>
      <c r="EJ153" s="1">
        <v>1</v>
      </c>
      <c r="EK153" s="1">
        <v>2</v>
      </c>
    </row>
    <row r="154" spans="1:141" x14ac:dyDescent="0.2">
      <c r="A154" s="1">
        <v>889</v>
      </c>
      <c r="B154" s="1" t="str">
        <f>VLOOKUP(A154,'[1]Danh muc huyen'!B$8:C$18,2,0)</f>
        <v xml:space="preserve">Huyện Châu Phú </v>
      </c>
      <c r="C154" s="1">
        <v>30469</v>
      </c>
      <c r="D154" s="7">
        <v>150</v>
      </c>
      <c r="E154" s="8" t="str">
        <f>VLOOKUP(C154,[1]DanhMuc_31_03_2012!B$7:C$173,2,0)</f>
        <v>Xã Mỹ Đức</v>
      </c>
      <c r="F154" s="8">
        <v>3</v>
      </c>
      <c r="G154" s="8" t="str">
        <f t="shared" si="10"/>
        <v>3046903</v>
      </c>
      <c r="H154" s="8" t="str">
        <f>VLOOKUP(VALUE(G154),[1]Danhmuc_31_3_2012!E$6:G$894,3,0)</f>
        <v>Ấp Mỹ Phó</v>
      </c>
      <c r="I154" s="8">
        <v>4</v>
      </c>
      <c r="J154" s="8" t="s">
        <v>291</v>
      </c>
      <c r="K154" s="8">
        <v>4</v>
      </c>
      <c r="L154" s="8" t="str">
        <f>IFERROR(VLOOKUP(K154,dm_ts!$B$3:$C$24,2,0)," ")</f>
        <v>Cá rô phi</v>
      </c>
      <c r="M154" s="8">
        <v>1000</v>
      </c>
      <c r="N154" s="8">
        <v>700</v>
      </c>
      <c r="O154" s="1">
        <v>2</v>
      </c>
      <c r="P154" s="1" t="s">
        <v>673</v>
      </c>
      <c r="Q154" s="1">
        <v>0</v>
      </c>
      <c r="R154" s="1" t="str">
        <f>IFERROR(VLOOKUP(Q154,dm_ts!$G$4:$H$9,2,0)," ")</f>
        <v xml:space="preserve"> </v>
      </c>
      <c r="U154" s="1">
        <v>0.01</v>
      </c>
      <c r="V154" s="1">
        <v>3.5</v>
      </c>
      <c r="W154" s="1">
        <v>200</v>
      </c>
      <c r="X154" s="1">
        <v>43269</v>
      </c>
      <c r="Y154" s="1">
        <v>43452</v>
      </c>
      <c r="Z154" s="1">
        <v>2.5</v>
      </c>
      <c r="AA154" s="1">
        <v>2</v>
      </c>
      <c r="AB154" s="1" t="str">
        <f>IFERROR(VLOOKUP(AA154,dm_ts!$G$12:$H$14,2,0)," ")</f>
        <v>Tiêu thụ nội địa</v>
      </c>
      <c r="AD154" s="1" t="str">
        <f>IFERROR(VLOOKUP(AC154,dm_ts!$B$3:$C$24,2,0)," ")</f>
        <v xml:space="preserve"> </v>
      </c>
      <c r="AH154" s="1" t="str">
        <f t="shared" si="11"/>
        <v xml:space="preserve"> </v>
      </c>
      <c r="AI154" s="1" t="s">
        <v>674</v>
      </c>
      <c r="AJ154" s="1" t="str">
        <f>IFERROR(VLOOKUP(AI154,dm_ts!$G$4:$H$9,2,0)," ")</f>
        <v xml:space="preserve"> </v>
      </c>
      <c r="AS154" s="1">
        <v>0</v>
      </c>
      <c r="AT154" s="1" t="str">
        <f>IFERROR(VLOOKUP(AS154,dm_ts!$G$12:$H$14,2,0)," ")</f>
        <v xml:space="preserve"> </v>
      </c>
      <c r="AV154" s="1" t="str">
        <f>IFERROR(VLOOKUP(AU154,dm_ts!$B$3:$C$24,2,0)," ")</f>
        <v xml:space="preserve"> </v>
      </c>
      <c r="AY154" s="1" t="s">
        <v>674</v>
      </c>
      <c r="AZ154" s="1" t="str">
        <f t="shared" si="12"/>
        <v xml:space="preserve"> </v>
      </c>
      <c r="BB154" s="1" t="str">
        <f>IFERROR(VLOOKUP(BA154,dm_ts!$G$4:$H$9,2,0)," ")</f>
        <v xml:space="preserve"> </v>
      </c>
      <c r="BM154" s="1" t="str">
        <f>IFERROR(VLOOKUP(BL154,dm_ts!$B$3:$C$24,2,0)," ")</f>
        <v xml:space="preserve"> </v>
      </c>
      <c r="BQ154" s="1" t="str">
        <f t="shared" si="13"/>
        <v xml:space="preserve"> </v>
      </c>
      <c r="BS154" s="1" t="str">
        <f>IFERROR(VLOOKUP(BR154,dm_ts!$G$4:$H$9,2,0)," ")</f>
        <v xml:space="preserve"> </v>
      </c>
      <c r="CD154" s="1" t="str">
        <f>IFERROR(VLOOKUP(CC154,dm_ts!$B$3:$C$24,2,0)," ")</f>
        <v xml:space="preserve"> </v>
      </c>
      <c r="CH154" s="1" t="str">
        <f t="shared" si="14"/>
        <v xml:space="preserve"> </v>
      </c>
      <c r="CJ154" s="1" t="str">
        <f>IFERROR(VLOOKUP(CI154,dm_ts!$G$4:$H$9,2,0)," ")</f>
        <v xml:space="preserve"> </v>
      </c>
      <c r="CT154" s="1">
        <v>4</v>
      </c>
      <c r="CU154" s="1">
        <v>2</v>
      </c>
      <c r="CV154" s="1">
        <v>43451</v>
      </c>
      <c r="CW154" s="1">
        <v>43269</v>
      </c>
      <c r="CX154" s="1">
        <v>700</v>
      </c>
      <c r="CY154" s="1">
        <v>2.5</v>
      </c>
      <c r="CZ154" s="1">
        <v>300</v>
      </c>
    </row>
    <row r="155" spans="1:141" x14ac:dyDescent="0.2">
      <c r="A155" s="1">
        <v>889</v>
      </c>
      <c r="B155" s="1" t="str">
        <f>VLOOKUP(A155,'[1]Danh muc huyen'!B$8:C$18,2,0)</f>
        <v xml:space="preserve">Huyện Châu Phú </v>
      </c>
      <c r="C155" s="1">
        <v>30469</v>
      </c>
      <c r="D155" s="7">
        <v>151</v>
      </c>
      <c r="E155" s="8" t="str">
        <f>VLOOKUP(C155,[1]DanhMuc_31_03_2012!B$7:C$173,2,0)</f>
        <v>Xã Mỹ Đức</v>
      </c>
      <c r="F155" s="8">
        <v>3</v>
      </c>
      <c r="G155" s="8" t="str">
        <f t="shared" si="10"/>
        <v>3046903</v>
      </c>
      <c r="H155" s="8" t="str">
        <f>VLOOKUP(VALUE(G155),[1]Danhmuc_31_3_2012!E$6:G$894,3,0)</f>
        <v>Ấp Mỹ Phó</v>
      </c>
      <c r="I155" s="8">
        <v>10</v>
      </c>
      <c r="J155" s="8" t="s">
        <v>297</v>
      </c>
      <c r="K155" s="8">
        <v>4</v>
      </c>
      <c r="L155" s="8" t="str">
        <f>IFERROR(VLOOKUP(K155,dm_ts!$B$3:$C$24,2,0)," ")</f>
        <v>Cá rô phi</v>
      </c>
      <c r="M155" s="8">
        <v>1500</v>
      </c>
      <c r="N155" s="8">
        <v>1000</v>
      </c>
      <c r="O155" s="1">
        <v>2</v>
      </c>
      <c r="P155" s="1" t="s">
        <v>673</v>
      </c>
      <c r="Q155" s="1">
        <v>0</v>
      </c>
      <c r="R155" s="1" t="str">
        <f>IFERROR(VLOOKUP(Q155,dm_ts!$G$4:$H$9,2,0)," ")</f>
        <v xml:space="preserve"> </v>
      </c>
      <c r="U155" s="1">
        <v>1.4999999999999999E-2</v>
      </c>
      <c r="V155" s="1">
        <v>10</v>
      </c>
      <c r="W155" s="1">
        <v>200</v>
      </c>
      <c r="X155" s="1">
        <v>43269</v>
      </c>
      <c r="Y155" s="1">
        <v>43452</v>
      </c>
      <c r="Z155" s="1">
        <v>2.5</v>
      </c>
      <c r="AA155" s="1">
        <v>3</v>
      </c>
      <c r="AB155" s="1" t="str">
        <f>IFERROR(VLOOKUP(AA155,dm_ts!$G$12:$H$14,2,0)," ")</f>
        <v xml:space="preserve">Không xác định </v>
      </c>
      <c r="AD155" s="1" t="str">
        <f>IFERROR(VLOOKUP(AC155,dm_ts!$B$3:$C$24,2,0)," ")</f>
        <v xml:space="preserve"> </v>
      </c>
      <c r="AH155" s="1" t="str">
        <f t="shared" si="11"/>
        <v xml:space="preserve"> </v>
      </c>
      <c r="AI155" s="1" t="s">
        <v>674</v>
      </c>
      <c r="AJ155" s="1" t="str">
        <f>IFERROR(VLOOKUP(AI155,dm_ts!$G$4:$H$9,2,0)," ")</f>
        <v xml:space="preserve"> </v>
      </c>
      <c r="AS155" s="1">
        <v>0</v>
      </c>
      <c r="AT155" s="1" t="str">
        <f>IFERROR(VLOOKUP(AS155,dm_ts!$G$12:$H$14,2,0)," ")</f>
        <v xml:space="preserve"> </v>
      </c>
      <c r="AV155" s="1" t="str">
        <f>IFERROR(VLOOKUP(AU155,dm_ts!$B$3:$C$24,2,0)," ")</f>
        <v xml:space="preserve"> </v>
      </c>
      <c r="AY155" s="1" t="s">
        <v>674</v>
      </c>
      <c r="AZ155" s="1" t="str">
        <f t="shared" si="12"/>
        <v xml:space="preserve"> </v>
      </c>
      <c r="BB155" s="1" t="str">
        <f>IFERROR(VLOOKUP(BA155,dm_ts!$G$4:$H$9,2,0)," ")</f>
        <v xml:space="preserve"> </v>
      </c>
      <c r="BM155" s="1" t="str">
        <f>IFERROR(VLOOKUP(BL155,dm_ts!$B$3:$C$24,2,0)," ")</f>
        <v xml:space="preserve"> </v>
      </c>
      <c r="BQ155" s="1" t="str">
        <f t="shared" si="13"/>
        <v xml:space="preserve"> </v>
      </c>
      <c r="BS155" s="1" t="str">
        <f>IFERROR(VLOOKUP(BR155,dm_ts!$G$4:$H$9,2,0)," ")</f>
        <v xml:space="preserve"> </v>
      </c>
      <c r="CD155" s="1" t="str">
        <f>IFERROR(VLOOKUP(CC155,dm_ts!$B$3:$C$24,2,0)," ")</f>
        <v xml:space="preserve"> </v>
      </c>
      <c r="CH155" s="1" t="str">
        <f t="shared" si="14"/>
        <v xml:space="preserve"> </v>
      </c>
      <c r="CJ155" s="1" t="str">
        <f>IFERROR(VLOOKUP(CI155,dm_ts!$G$4:$H$9,2,0)," ")</f>
        <v xml:space="preserve"> </v>
      </c>
    </row>
    <row r="156" spans="1:141" x14ac:dyDescent="0.2">
      <c r="A156" s="1">
        <v>889</v>
      </c>
      <c r="B156" s="1" t="str">
        <f>VLOOKUP(A156,'[1]Danh muc huyen'!B$8:C$18,2,0)</f>
        <v xml:space="preserve">Huyện Châu Phú </v>
      </c>
      <c r="C156" s="1">
        <v>30469</v>
      </c>
      <c r="D156" s="7">
        <v>152</v>
      </c>
      <c r="E156" s="8" t="str">
        <f>VLOOKUP(C156,[1]DanhMuc_31_03_2012!B$7:C$173,2,0)</f>
        <v>Xã Mỹ Đức</v>
      </c>
      <c r="F156" s="8">
        <v>3</v>
      </c>
      <c r="G156" s="8" t="str">
        <f t="shared" si="10"/>
        <v>3046903</v>
      </c>
      <c r="H156" s="8" t="str">
        <f>VLOOKUP(VALUE(G156),[1]Danhmuc_31_3_2012!E$6:G$894,3,0)</f>
        <v>Ấp Mỹ Phó</v>
      </c>
      <c r="I156" s="8">
        <v>1</v>
      </c>
      <c r="J156" s="8" t="s">
        <v>288</v>
      </c>
      <c r="K156" s="8">
        <v>1</v>
      </c>
      <c r="L156" s="8" t="str">
        <f>IFERROR(VLOOKUP(K156,dm_ts!$B$3:$C$24,2,0)," ")</f>
        <v>Cá tra</v>
      </c>
      <c r="M156" s="8">
        <v>3000</v>
      </c>
      <c r="N156" s="8">
        <v>2000</v>
      </c>
      <c r="O156" s="1">
        <v>1</v>
      </c>
      <c r="P156" s="1" t="s">
        <v>675</v>
      </c>
      <c r="Q156" s="1">
        <v>0</v>
      </c>
      <c r="R156" s="1" t="str">
        <f>IFERROR(VLOOKUP(Q156,dm_ts!$G$4:$H$9,2,0)," ")</f>
        <v xml:space="preserve"> </v>
      </c>
      <c r="U156" s="1">
        <v>0.06</v>
      </c>
      <c r="V156" s="1">
        <v>210</v>
      </c>
      <c r="W156" s="1">
        <v>200</v>
      </c>
      <c r="X156" s="1">
        <v>43269</v>
      </c>
      <c r="Y156" s="1">
        <v>43452</v>
      </c>
      <c r="Z156" s="1">
        <v>45</v>
      </c>
      <c r="AA156" s="1">
        <v>2</v>
      </c>
      <c r="AB156" s="1" t="str">
        <f>IFERROR(VLOOKUP(AA156,dm_ts!$G$12:$H$14,2,0)," ")</f>
        <v>Tiêu thụ nội địa</v>
      </c>
      <c r="AD156" s="1" t="str">
        <f>IFERROR(VLOOKUP(AC156,dm_ts!$B$3:$C$24,2,0)," ")</f>
        <v xml:space="preserve"> </v>
      </c>
      <c r="AH156" s="1" t="str">
        <f t="shared" si="11"/>
        <v xml:space="preserve"> </v>
      </c>
      <c r="AI156" s="1" t="s">
        <v>674</v>
      </c>
      <c r="AJ156" s="1" t="str">
        <f>IFERROR(VLOOKUP(AI156,dm_ts!$G$4:$H$9,2,0)," ")</f>
        <v xml:space="preserve"> </v>
      </c>
      <c r="AS156" s="1">
        <v>0</v>
      </c>
      <c r="AT156" s="1" t="str">
        <f>IFERROR(VLOOKUP(AS156,dm_ts!$G$12:$H$14,2,0)," ")</f>
        <v xml:space="preserve"> </v>
      </c>
      <c r="AV156" s="1" t="str">
        <f>IFERROR(VLOOKUP(AU156,dm_ts!$B$3:$C$24,2,0)," ")</f>
        <v xml:space="preserve"> </v>
      </c>
      <c r="AY156" s="1" t="s">
        <v>674</v>
      </c>
      <c r="AZ156" s="1" t="str">
        <f t="shared" si="12"/>
        <v xml:space="preserve"> </v>
      </c>
      <c r="BB156" s="1" t="str">
        <f>IFERROR(VLOOKUP(BA156,dm_ts!$G$4:$H$9,2,0)," ")</f>
        <v xml:space="preserve"> </v>
      </c>
      <c r="BM156" s="1" t="str">
        <f>IFERROR(VLOOKUP(BL156,dm_ts!$B$3:$C$24,2,0)," ")</f>
        <v xml:space="preserve"> </v>
      </c>
      <c r="BQ156" s="1" t="str">
        <f t="shared" si="13"/>
        <v xml:space="preserve"> </v>
      </c>
      <c r="BS156" s="1" t="str">
        <f>IFERROR(VLOOKUP(BR156,dm_ts!$G$4:$H$9,2,0)," ")</f>
        <v xml:space="preserve"> </v>
      </c>
      <c r="CD156" s="1" t="str">
        <f>IFERROR(VLOOKUP(CC156,dm_ts!$B$3:$C$24,2,0)," ")</f>
        <v xml:space="preserve"> </v>
      </c>
      <c r="CH156" s="1" t="str">
        <f t="shared" si="14"/>
        <v xml:space="preserve"> </v>
      </c>
      <c r="CJ156" s="1" t="str">
        <f>IFERROR(VLOOKUP(CI156,dm_ts!$G$4:$H$9,2,0)," ")</f>
        <v xml:space="preserve"> </v>
      </c>
      <c r="CT156" s="1">
        <v>1</v>
      </c>
      <c r="CU156" s="1">
        <v>1</v>
      </c>
      <c r="CV156" s="1">
        <v>43451</v>
      </c>
      <c r="CW156" s="1">
        <v>43269</v>
      </c>
      <c r="CX156" s="1">
        <v>2000</v>
      </c>
      <c r="CY156" s="1">
        <v>40</v>
      </c>
      <c r="CZ156" s="1">
        <v>1300</v>
      </c>
      <c r="EH156" s="1">
        <v>7000</v>
      </c>
      <c r="EI156" s="1">
        <v>5000</v>
      </c>
      <c r="EJ156" s="1">
        <v>2</v>
      </c>
      <c r="EK156" s="1">
        <v>2</v>
      </c>
    </row>
    <row r="157" spans="1:141" x14ac:dyDescent="0.2">
      <c r="A157" s="1">
        <v>889</v>
      </c>
      <c r="B157" s="1" t="str">
        <f>VLOOKUP(A157,'[1]Danh muc huyen'!B$8:C$18,2,0)</f>
        <v xml:space="preserve">Huyện Châu Phú </v>
      </c>
      <c r="C157" s="1">
        <v>30469</v>
      </c>
      <c r="D157" s="7">
        <v>153</v>
      </c>
      <c r="E157" s="8" t="str">
        <f>VLOOKUP(C157,[1]DanhMuc_31_03_2012!B$7:C$173,2,0)</f>
        <v>Xã Mỹ Đức</v>
      </c>
      <c r="F157" s="8">
        <v>5</v>
      </c>
      <c r="G157" s="8" t="str">
        <f t="shared" si="10"/>
        <v>3046905</v>
      </c>
      <c r="H157" s="8" t="str">
        <f>VLOOKUP(VALUE(G157),[1]Danhmuc_31_3_2012!E$6:G$894,3,0)</f>
        <v>Ấp Mỹ Hòa</v>
      </c>
      <c r="I157" s="8">
        <v>7</v>
      </c>
      <c r="J157" s="8" t="s">
        <v>304</v>
      </c>
      <c r="K157" s="8">
        <v>15</v>
      </c>
      <c r="L157" s="8" t="str">
        <f>IFERROR(VLOOKUP(K157,dm_ts!$B$3:$C$24,2,0)," ")</f>
        <v>Cá khác</v>
      </c>
      <c r="M157" s="8">
        <v>3000</v>
      </c>
      <c r="N157" s="8">
        <v>2000</v>
      </c>
      <c r="O157" s="1">
        <v>2</v>
      </c>
      <c r="P157" s="1" t="s">
        <v>673</v>
      </c>
      <c r="Q157" s="1">
        <v>0</v>
      </c>
      <c r="R157" s="1" t="str">
        <f>IFERROR(VLOOKUP(Q157,dm_ts!$G$4:$H$9,2,0)," ")</f>
        <v xml:space="preserve"> </v>
      </c>
      <c r="U157" s="1">
        <v>0.1</v>
      </c>
      <c r="V157" s="1">
        <v>220</v>
      </c>
      <c r="W157" s="1">
        <v>10</v>
      </c>
      <c r="X157" s="1">
        <v>43361</v>
      </c>
      <c r="Y157" s="1">
        <v>43119</v>
      </c>
      <c r="Z157" s="1">
        <v>14</v>
      </c>
      <c r="AA157" s="1">
        <v>2</v>
      </c>
      <c r="AB157" s="1" t="str">
        <f>IFERROR(VLOOKUP(AA157,dm_ts!$G$12:$H$14,2,0)," ")</f>
        <v>Tiêu thụ nội địa</v>
      </c>
      <c r="AD157" s="1" t="str">
        <f>IFERROR(VLOOKUP(AC157,dm_ts!$B$3:$C$24,2,0)," ")</f>
        <v xml:space="preserve"> </v>
      </c>
      <c r="AH157" s="1" t="str">
        <f t="shared" si="11"/>
        <v xml:space="preserve"> </v>
      </c>
      <c r="AI157" s="1" t="s">
        <v>674</v>
      </c>
      <c r="AJ157" s="1" t="str">
        <f>IFERROR(VLOOKUP(AI157,dm_ts!$G$4:$H$9,2,0)," ")</f>
        <v xml:space="preserve"> </v>
      </c>
      <c r="AS157" s="1">
        <v>0</v>
      </c>
      <c r="AT157" s="1" t="str">
        <f>IFERROR(VLOOKUP(AS157,dm_ts!$G$12:$H$14,2,0)," ")</f>
        <v xml:space="preserve"> </v>
      </c>
      <c r="AV157" s="1" t="str">
        <f>IFERROR(VLOOKUP(AU157,dm_ts!$B$3:$C$24,2,0)," ")</f>
        <v xml:space="preserve"> </v>
      </c>
      <c r="AY157" s="1" t="s">
        <v>674</v>
      </c>
      <c r="AZ157" s="1" t="str">
        <f t="shared" si="12"/>
        <v xml:space="preserve"> </v>
      </c>
      <c r="BB157" s="1" t="str">
        <f>IFERROR(VLOOKUP(BA157,dm_ts!$G$4:$H$9,2,0)," ")</f>
        <v xml:space="preserve"> </v>
      </c>
      <c r="BM157" s="1" t="str">
        <f>IFERROR(VLOOKUP(BL157,dm_ts!$B$3:$C$24,2,0)," ")</f>
        <v xml:space="preserve"> </v>
      </c>
      <c r="BQ157" s="1" t="str">
        <f t="shared" si="13"/>
        <v xml:space="preserve"> </v>
      </c>
      <c r="BS157" s="1" t="str">
        <f>IFERROR(VLOOKUP(BR157,dm_ts!$G$4:$H$9,2,0)," ")</f>
        <v xml:space="preserve"> </v>
      </c>
      <c r="CD157" s="1" t="str">
        <f>IFERROR(VLOOKUP(CC157,dm_ts!$B$3:$C$24,2,0)," ")</f>
        <v xml:space="preserve"> </v>
      </c>
      <c r="CH157" s="1" t="str">
        <f t="shared" si="14"/>
        <v xml:space="preserve"> </v>
      </c>
      <c r="CJ157" s="1" t="str">
        <f>IFERROR(VLOOKUP(CI157,dm_ts!$G$4:$H$9,2,0)," ")</f>
        <v xml:space="preserve"> </v>
      </c>
      <c r="CT157" s="1">
        <v>15</v>
      </c>
      <c r="CU157" s="1">
        <v>2</v>
      </c>
      <c r="CV157" s="1">
        <v>43177</v>
      </c>
      <c r="CW157" s="1">
        <v>43361</v>
      </c>
      <c r="CX157" s="1">
        <v>3000</v>
      </c>
      <c r="CY157" s="1">
        <v>10</v>
      </c>
      <c r="CZ157" s="1">
        <v>500</v>
      </c>
    </row>
    <row r="158" spans="1:141" x14ac:dyDescent="0.2">
      <c r="A158" s="1">
        <v>889</v>
      </c>
      <c r="B158" s="1" t="str">
        <f>VLOOKUP(A158,'[1]Danh muc huyen'!B$8:C$18,2,0)</f>
        <v xml:space="preserve">Huyện Châu Phú </v>
      </c>
      <c r="C158" s="1">
        <v>30469</v>
      </c>
      <c r="D158" s="7">
        <v>154</v>
      </c>
      <c r="E158" s="8" t="str">
        <f>VLOOKUP(C158,[1]DanhMuc_31_03_2012!B$7:C$173,2,0)</f>
        <v>Xã Mỹ Đức</v>
      </c>
      <c r="F158" s="8">
        <v>5</v>
      </c>
      <c r="G158" s="8" t="str">
        <f t="shared" si="10"/>
        <v>3046905</v>
      </c>
      <c r="H158" s="8" t="str">
        <f>VLOOKUP(VALUE(G158),[1]Danhmuc_31_3_2012!E$6:G$894,3,0)</f>
        <v>Ấp Mỹ Hòa</v>
      </c>
      <c r="I158" s="8">
        <v>10</v>
      </c>
      <c r="J158" s="8" t="s">
        <v>306</v>
      </c>
      <c r="K158" s="8"/>
      <c r="L158" s="8" t="str">
        <f>IFERROR(VLOOKUP(K158,dm_ts!$B$3:$C$24,2,0)," ")</f>
        <v xml:space="preserve"> </v>
      </c>
      <c r="M158" s="8"/>
      <c r="N158" s="8"/>
      <c r="P158" s="1" t="s">
        <v>674</v>
      </c>
      <c r="R158" s="1" t="str">
        <f>IFERROR(VLOOKUP(Q158,dm_ts!$G$4:$H$9,2,0)," ")</f>
        <v xml:space="preserve"> </v>
      </c>
      <c r="AA158" s="1">
        <v>0</v>
      </c>
      <c r="AB158" s="1" t="str">
        <f>IFERROR(VLOOKUP(AA158,dm_ts!$G$12:$H$14,2,0)," ")</f>
        <v xml:space="preserve"> </v>
      </c>
      <c r="AD158" s="1" t="str">
        <f>IFERROR(VLOOKUP(AC158,dm_ts!$B$3:$C$24,2,0)," ")</f>
        <v xml:space="preserve"> </v>
      </c>
      <c r="AH158" s="1" t="str">
        <f t="shared" si="11"/>
        <v xml:space="preserve"> </v>
      </c>
      <c r="AI158" s="1" t="s">
        <v>674</v>
      </c>
      <c r="AJ158" s="1" t="str">
        <f>IFERROR(VLOOKUP(AI158,dm_ts!$G$4:$H$9,2,0)," ")</f>
        <v xml:space="preserve"> </v>
      </c>
      <c r="AS158" s="1">
        <v>0</v>
      </c>
      <c r="AT158" s="1" t="str">
        <f>IFERROR(VLOOKUP(AS158,dm_ts!$G$12:$H$14,2,0)," ")</f>
        <v xml:space="preserve"> </v>
      </c>
      <c r="AV158" s="1" t="str">
        <f>IFERROR(VLOOKUP(AU158,dm_ts!$B$3:$C$24,2,0)," ")</f>
        <v xml:space="preserve"> </v>
      </c>
      <c r="AY158" s="1" t="s">
        <v>674</v>
      </c>
      <c r="AZ158" s="1" t="str">
        <f t="shared" si="12"/>
        <v xml:space="preserve"> </v>
      </c>
      <c r="BB158" s="1" t="str">
        <f>IFERROR(VLOOKUP(BA158,dm_ts!$G$4:$H$9,2,0)," ")</f>
        <v xml:space="preserve"> </v>
      </c>
      <c r="BM158" s="1" t="str">
        <f>IFERROR(VLOOKUP(BL158,dm_ts!$B$3:$C$24,2,0)," ")</f>
        <v xml:space="preserve"> </v>
      </c>
      <c r="BQ158" s="1" t="str">
        <f t="shared" si="13"/>
        <v xml:space="preserve"> </v>
      </c>
      <c r="BS158" s="1" t="str">
        <f>IFERROR(VLOOKUP(BR158,dm_ts!$G$4:$H$9,2,0)," ")</f>
        <v xml:space="preserve"> </v>
      </c>
      <c r="CD158" s="1" t="str">
        <f>IFERROR(VLOOKUP(CC158,dm_ts!$B$3:$C$24,2,0)," ")</f>
        <v xml:space="preserve"> </v>
      </c>
      <c r="CH158" s="1" t="str">
        <f t="shared" si="14"/>
        <v xml:space="preserve"> </v>
      </c>
      <c r="CJ158" s="1" t="str">
        <f>IFERROR(VLOOKUP(CI158,dm_ts!$G$4:$H$9,2,0)," ")</f>
        <v xml:space="preserve"> </v>
      </c>
      <c r="EH158" s="1">
        <v>2000</v>
      </c>
      <c r="EI158" s="1">
        <v>1500</v>
      </c>
      <c r="EJ158" s="1">
        <v>1</v>
      </c>
      <c r="EK158" s="1">
        <v>2</v>
      </c>
    </row>
    <row r="159" spans="1:141" x14ac:dyDescent="0.2">
      <c r="A159" s="1">
        <v>889</v>
      </c>
      <c r="B159" s="1" t="str">
        <f>VLOOKUP(A159,'[1]Danh muc huyen'!B$8:C$18,2,0)</f>
        <v xml:space="preserve">Huyện Châu Phú </v>
      </c>
      <c r="C159" s="1">
        <v>30469</v>
      </c>
      <c r="D159" s="7">
        <v>155</v>
      </c>
      <c r="E159" s="8" t="str">
        <f>VLOOKUP(C159,[1]DanhMuc_31_03_2012!B$7:C$173,2,0)</f>
        <v>Xã Mỹ Đức</v>
      </c>
      <c r="F159" s="8">
        <v>5</v>
      </c>
      <c r="G159" s="8" t="str">
        <f t="shared" si="10"/>
        <v>3046905</v>
      </c>
      <c r="H159" s="8" t="str">
        <f>VLOOKUP(VALUE(G159),[1]Danhmuc_31_3_2012!E$6:G$894,3,0)</f>
        <v>Ấp Mỹ Hòa</v>
      </c>
      <c r="I159" s="8">
        <v>13</v>
      </c>
      <c r="J159" s="8" t="s">
        <v>309</v>
      </c>
      <c r="K159" s="8"/>
      <c r="L159" s="8" t="str">
        <f>IFERROR(VLOOKUP(K159,dm_ts!$B$3:$C$24,2,0)," ")</f>
        <v xml:space="preserve"> </v>
      </c>
      <c r="M159" s="8"/>
      <c r="N159" s="8"/>
      <c r="P159" s="1" t="s">
        <v>674</v>
      </c>
      <c r="R159" s="1" t="str">
        <f>IFERROR(VLOOKUP(Q159,dm_ts!$G$4:$H$9,2,0)," ")</f>
        <v xml:space="preserve"> </v>
      </c>
      <c r="AA159" s="1">
        <v>0</v>
      </c>
      <c r="AB159" s="1" t="str">
        <f>IFERROR(VLOOKUP(AA159,dm_ts!$G$12:$H$14,2,0)," ")</f>
        <v xml:space="preserve"> </v>
      </c>
      <c r="AD159" s="1" t="str">
        <f>IFERROR(VLOOKUP(AC159,dm_ts!$B$3:$C$24,2,0)," ")</f>
        <v xml:space="preserve"> </v>
      </c>
      <c r="AH159" s="1" t="str">
        <f t="shared" si="11"/>
        <v xml:space="preserve"> </v>
      </c>
      <c r="AI159" s="1" t="s">
        <v>674</v>
      </c>
      <c r="AJ159" s="1" t="str">
        <f>IFERROR(VLOOKUP(AI159,dm_ts!$G$4:$H$9,2,0)," ")</f>
        <v xml:space="preserve"> </v>
      </c>
      <c r="AS159" s="1">
        <v>0</v>
      </c>
      <c r="AT159" s="1" t="str">
        <f>IFERROR(VLOOKUP(AS159,dm_ts!$G$12:$H$14,2,0)," ")</f>
        <v xml:space="preserve"> </v>
      </c>
      <c r="AV159" s="1" t="str">
        <f>IFERROR(VLOOKUP(AU159,dm_ts!$B$3:$C$24,2,0)," ")</f>
        <v xml:space="preserve"> </v>
      </c>
      <c r="AY159" s="1" t="s">
        <v>674</v>
      </c>
      <c r="AZ159" s="1" t="str">
        <f t="shared" si="12"/>
        <v xml:space="preserve"> </v>
      </c>
      <c r="BB159" s="1" t="str">
        <f>IFERROR(VLOOKUP(BA159,dm_ts!$G$4:$H$9,2,0)," ")</f>
        <v xml:space="preserve"> </v>
      </c>
      <c r="BM159" s="1" t="str">
        <f>IFERROR(VLOOKUP(BL159,dm_ts!$B$3:$C$24,2,0)," ")</f>
        <v xml:space="preserve"> </v>
      </c>
      <c r="BQ159" s="1" t="str">
        <f t="shared" si="13"/>
        <v xml:space="preserve"> </v>
      </c>
      <c r="BS159" s="1" t="str">
        <f>IFERROR(VLOOKUP(BR159,dm_ts!$G$4:$H$9,2,0)," ")</f>
        <v xml:space="preserve"> </v>
      </c>
      <c r="CD159" s="1" t="str">
        <f>IFERROR(VLOOKUP(CC159,dm_ts!$B$3:$C$24,2,0)," ")</f>
        <v xml:space="preserve"> </v>
      </c>
      <c r="CH159" s="1" t="str">
        <f t="shared" si="14"/>
        <v xml:space="preserve"> </v>
      </c>
      <c r="CJ159" s="1" t="str">
        <f>IFERROR(VLOOKUP(CI159,dm_ts!$G$4:$H$9,2,0)," ")</f>
        <v xml:space="preserve"> </v>
      </c>
      <c r="EH159" s="1">
        <v>7000</v>
      </c>
      <c r="EI159" s="1">
        <v>6000</v>
      </c>
      <c r="EJ159" s="1">
        <v>2</v>
      </c>
      <c r="EK159" s="1">
        <v>2</v>
      </c>
    </row>
    <row r="160" spans="1:141" x14ac:dyDescent="0.2">
      <c r="A160" s="1">
        <v>889</v>
      </c>
      <c r="B160" s="1" t="str">
        <f>VLOOKUP(A160,'[1]Danh muc huyen'!B$8:C$18,2,0)</f>
        <v xml:space="preserve">Huyện Châu Phú </v>
      </c>
      <c r="C160" s="1">
        <v>30469</v>
      </c>
      <c r="D160" s="7">
        <v>156</v>
      </c>
      <c r="E160" s="8" t="str">
        <f>VLOOKUP(C160,[1]DanhMuc_31_03_2012!B$7:C$173,2,0)</f>
        <v>Xã Mỹ Đức</v>
      </c>
      <c r="F160" s="8">
        <v>5</v>
      </c>
      <c r="G160" s="8" t="str">
        <f t="shared" si="10"/>
        <v>3046905</v>
      </c>
      <c r="H160" s="8" t="str">
        <f>VLOOKUP(VALUE(G160),[1]Danhmuc_31_3_2012!E$6:G$894,3,0)</f>
        <v>Ấp Mỹ Hòa</v>
      </c>
      <c r="I160" s="8">
        <v>6</v>
      </c>
      <c r="J160" s="8" t="s">
        <v>303</v>
      </c>
      <c r="K160" s="8"/>
      <c r="L160" s="8" t="str">
        <f>IFERROR(VLOOKUP(K160,dm_ts!$B$3:$C$24,2,0)," ")</f>
        <v xml:space="preserve"> </v>
      </c>
      <c r="M160" s="8"/>
      <c r="N160" s="8"/>
      <c r="P160" s="1" t="s">
        <v>674</v>
      </c>
      <c r="R160" s="1" t="str">
        <f>IFERROR(VLOOKUP(Q160,dm_ts!$G$4:$H$9,2,0)," ")</f>
        <v xml:space="preserve"> </v>
      </c>
      <c r="AA160" s="1">
        <v>0</v>
      </c>
      <c r="AB160" s="1" t="str">
        <f>IFERROR(VLOOKUP(AA160,dm_ts!$G$12:$H$14,2,0)," ")</f>
        <v xml:space="preserve"> </v>
      </c>
      <c r="AD160" s="1" t="str">
        <f>IFERROR(VLOOKUP(AC160,dm_ts!$B$3:$C$24,2,0)," ")</f>
        <v xml:space="preserve"> </v>
      </c>
      <c r="AH160" s="1" t="str">
        <f t="shared" si="11"/>
        <v xml:space="preserve"> </v>
      </c>
      <c r="AI160" s="1" t="s">
        <v>674</v>
      </c>
      <c r="AJ160" s="1" t="str">
        <f>IFERROR(VLOOKUP(AI160,dm_ts!$G$4:$H$9,2,0)," ")</f>
        <v xml:space="preserve"> </v>
      </c>
      <c r="AS160" s="1">
        <v>0</v>
      </c>
      <c r="AT160" s="1" t="str">
        <f>IFERROR(VLOOKUP(AS160,dm_ts!$G$12:$H$14,2,0)," ")</f>
        <v xml:space="preserve"> </v>
      </c>
      <c r="AV160" s="1" t="str">
        <f>IFERROR(VLOOKUP(AU160,dm_ts!$B$3:$C$24,2,0)," ")</f>
        <v xml:space="preserve"> </v>
      </c>
      <c r="AY160" s="1" t="s">
        <v>674</v>
      </c>
      <c r="AZ160" s="1" t="str">
        <f t="shared" si="12"/>
        <v xml:space="preserve"> </v>
      </c>
      <c r="BB160" s="1" t="str">
        <f>IFERROR(VLOOKUP(BA160,dm_ts!$G$4:$H$9,2,0)," ")</f>
        <v xml:space="preserve"> </v>
      </c>
      <c r="BM160" s="1" t="str">
        <f>IFERROR(VLOOKUP(BL160,dm_ts!$B$3:$C$24,2,0)," ")</f>
        <v xml:space="preserve"> </v>
      </c>
      <c r="BQ160" s="1" t="str">
        <f t="shared" si="13"/>
        <v xml:space="preserve"> </v>
      </c>
      <c r="BS160" s="1" t="str">
        <f>IFERROR(VLOOKUP(BR160,dm_ts!$G$4:$H$9,2,0)," ")</f>
        <v xml:space="preserve"> </v>
      </c>
      <c r="CD160" s="1" t="str">
        <f>IFERROR(VLOOKUP(CC160,dm_ts!$B$3:$C$24,2,0)," ")</f>
        <v xml:space="preserve"> </v>
      </c>
      <c r="CH160" s="1" t="str">
        <f t="shared" si="14"/>
        <v xml:space="preserve"> </v>
      </c>
      <c r="CJ160" s="1" t="str">
        <f>IFERROR(VLOOKUP(CI160,dm_ts!$G$4:$H$9,2,0)," ")</f>
        <v xml:space="preserve"> </v>
      </c>
      <c r="EH160" s="1">
        <v>3000</v>
      </c>
      <c r="EI160" s="1">
        <v>2000</v>
      </c>
      <c r="EJ160" s="1">
        <v>1</v>
      </c>
      <c r="EK160" s="1">
        <v>2</v>
      </c>
    </row>
    <row r="161" spans="1:141" x14ac:dyDescent="0.2">
      <c r="A161" s="1">
        <v>889</v>
      </c>
      <c r="B161" s="1" t="str">
        <f>VLOOKUP(A161,'[1]Danh muc huyen'!B$8:C$18,2,0)</f>
        <v xml:space="preserve">Huyện Châu Phú </v>
      </c>
      <c r="C161" s="1">
        <v>30469</v>
      </c>
      <c r="D161" s="7">
        <v>157</v>
      </c>
      <c r="E161" s="8" t="str">
        <f>VLOOKUP(C161,[1]DanhMuc_31_03_2012!B$7:C$173,2,0)</f>
        <v>Xã Mỹ Đức</v>
      </c>
      <c r="F161" s="8">
        <v>5</v>
      </c>
      <c r="G161" s="8" t="str">
        <f t="shared" si="10"/>
        <v>3046905</v>
      </c>
      <c r="H161" s="8" t="str">
        <f>VLOOKUP(VALUE(G161),[1]Danhmuc_31_3_2012!E$6:G$894,3,0)</f>
        <v>Ấp Mỹ Hòa</v>
      </c>
      <c r="I161" s="8">
        <v>14</v>
      </c>
      <c r="J161" s="8" t="s">
        <v>310</v>
      </c>
      <c r="K161" s="8"/>
      <c r="L161" s="8" t="str">
        <f>IFERROR(VLOOKUP(K161,dm_ts!$B$3:$C$24,2,0)," ")</f>
        <v xml:space="preserve"> </v>
      </c>
      <c r="M161" s="8"/>
      <c r="N161" s="8"/>
      <c r="P161" s="1" t="s">
        <v>674</v>
      </c>
      <c r="R161" s="1" t="str">
        <f>IFERROR(VLOOKUP(Q161,dm_ts!$G$4:$H$9,2,0)," ")</f>
        <v xml:space="preserve"> </v>
      </c>
      <c r="AA161" s="1">
        <v>0</v>
      </c>
      <c r="AB161" s="1" t="str">
        <f>IFERROR(VLOOKUP(AA161,dm_ts!$G$12:$H$14,2,0)," ")</f>
        <v xml:space="preserve"> </v>
      </c>
      <c r="AD161" s="1" t="str">
        <f>IFERROR(VLOOKUP(AC161,dm_ts!$B$3:$C$24,2,0)," ")</f>
        <v xml:space="preserve"> </v>
      </c>
      <c r="AH161" s="1" t="str">
        <f t="shared" si="11"/>
        <v xml:space="preserve"> </v>
      </c>
      <c r="AI161" s="1" t="s">
        <v>674</v>
      </c>
      <c r="AJ161" s="1" t="str">
        <f>IFERROR(VLOOKUP(AI161,dm_ts!$G$4:$H$9,2,0)," ")</f>
        <v xml:space="preserve"> </v>
      </c>
      <c r="AS161" s="1">
        <v>0</v>
      </c>
      <c r="AT161" s="1" t="str">
        <f>IFERROR(VLOOKUP(AS161,dm_ts!$G$12:$H$14,2,0)," ")</f>
        <v xml:space="preserve"> </v>
      </c>
      <c r="AV161" s="1" t="str">
        <f>IFERROR(VLOOKUP(AU161,dm_ts!$B$3:$C$24,2,0)," ")</f>
        <v xml:space="preserve"> </v>
      </c>
      <c r="AY161" s="1" t="s">
        <v>674</v>
      </c>
      <c r="AZ161" s="1" t="str">
        <f t="shared" si="12"/>
        <v xml:space="preserve"> </v>
      </c>
      <c r="BB161" s="1" t="str">
        <f>IFERROR(VLOOKUP(BA161,dm_ts!$G$4:$H$9,2,0)," ")</f>
        <v xml:space="preserve"> </v>
      </c>
      <c r="BM161" s="1" t="str">
        <f>IFERROR(VLOOKUP(BL161,dm_ts!$B$3:$C$24,2,0)," ")</f>
        <v xml:space="preserve"> </v>
      </c>
      <c r="BQ161" s="1" t="str">
        <f t="shared" si="13"/>
        <v xml:space="preserve"> </v>
      </c>
      <c r="BS161" s="1" t="str">
        <f>IFERROR(VLOOKUP(BR161,dm_ts!$G$4:$H$9,2,0)," ")</f>
        <v xml:space="preserve"> </v>
      </c>
      <c r="CD161" s="1" t="str">
        <f>IFERROR(VLOOKUP(CC161,dm_ts!$B$3:$C$24,2,0)," ")</f>
        <v xml:space="preserve"> </v>
      </c>
      <c r="CH161" s="1" t="str">
        <f t="shared" si="14"/>
        <v xml:space="preserve"> </v>
      </c>
      <c r="CJ161" s="1" t="str">
        <f>IFERROR(VLOOKUP(CI161,dm_ts!$G$4:$H$9,2,0)," ")</f>
        <v xml:space="preserve"> </v>
      </c>
      <c r="EH161" s="1">
        <v>1500</v>
      </c>
      <c r="EI161" s="1">
        <v>1000</v>
      </c>
      <c r="EJ161" s="1">
        <v>1</v>
      </c>
      <c r="EK161" s="1">
        <v>2</v>
      </c>
    </row>
    <row r="162" spans="1:141" x14ac:dyDescent="0.2">
      <c r="A162" s="1">
        <v>889</v>
      </c>
      <c r="B162" s="1" t="str">
        <f>VLOOKUP(A162,'[1]Danh muc huyen'!B$8:C$18,2,0)</f>
        <v xml:space="preserve">Huyện Châu Phú </v>
      </c>
      <c r="C162" s="1">
        <v>30469</v>
      </c>
      <c r="D162" s="7">
        <v>158</v>
      </c>
      <c r="E162" s="8" t="str">
        <f>VLOOKUP(C162,[1]DanhMuc_31_03_2012!B$7:C$173,2,0)</f>
        <v>Xã Mỹ Đức</v>
      </c>
      <c r="F162" s="8">
        <v>5</v>
      </c>
      <c r="G162" s="8" t="str">
        <f t="shared" si="10"/>
        <v>3046905</v>
      </c>
      <c r="H162" s="8" t="str">
        <f>VLOOKUP(VALUE(G162),[1]Danhmuc_31_3_2012!E$6:G$894,3,0)</f>
        <v>Ấp Mỹ Hòa</v>
      </c>
      <c r="I162" s="8">
        <v>11</v>
      </c>
      <c r="J162" s="8" t="s">
        <v>307</v>
      </c>
      <c r="K162" s="8"/>
      <c r="L162" s="8" t="str">
        <f>IFERROR(VLOOKUP(K162,dm_ts!$B$3:$C$24,2,0)," ")</f>
        <v xml:space="preserve"> </v>
      </c>
      <c r="M162" s="8"/>
      <c r="N162" s="8"/>
      <c r="P162" s="1" t="s">
        <v>674</v>
      </c>
      <c r="R162" s="1" t="str">
        <f>IFERROR(VLOOKUP(Q162,dm_ts!$G$4:$H$9,2,0)," ")</f>
        <v xml:space="preserve"> </v>
      </c>
      <c r="AA162" s="1">
        <v>0</v>
      </c>
      <c r="AB162" s="1" t="str">
        <f>IFERROR(VLOOKUP(AA162,dm_ts!$G$12:$H$14,2,0)," ")</f>
        <v xml:space="preserve"> </v>
      </c>
      <c r="AD162" s="1" t="str">
        <f>IFERROR(VLOOKUP(AC162,dm_ts!$B$3:$C$24,2,0)," ")</f>
        <v xml:space="preserve"> </v>
      </c>
      <c r="AH162" s="1" t="str">
        <f t="shared" si="11"/>
        <v xml:space="preserve"> </v>
      </c>
      <c r="AI162" s="1" t="s">
        <v>674</v>
      </c>
      <c r="AJ162" s="1" t="str">
        <f>IFERROR(VLOOKUP(AI162,dm_ts!$G$4:$H$9,2,0)," ")</f>
        <v xml:space="preserve"> </v>
      </c>
      <c r="AS162" s="1">
        <v>0</v>
      </c>
      <c r="AT162" s="1" t="str">
        <f>IFERROR(VLOOKUP(AS162,dm_ts!$G$12:$H$14,2,0)," ")</f>
        <v xml:space="preserve"> </v>
      </c>
      <c r="AV162" s="1" t="str">
        <f>IFERROR(VLOOKUP(AU162,dm_ts!$B$3:$C$24,2,0)," ")</f>
        <v xml:space="preserve"> </v>
      </c>
      <c r="AY162" s="1" t="s">
        <v>674</v>
      </c>
      <c r="AZ162" s="1" t="str">
        <f t="shared" si="12"/>
        <v xml:space="preserve"> </v>
      </c>
      <c r="BB162" s="1" t="str">
        <f>IFERROR(VLOOKUP(BA162,dm_ts!$G$4:$H$9,2,0)," ")</f>
        <v xml:space="preserve"> </v>
      </c>
      <c r="BM162" s="1" t="str">
        <f>IFERROR(VLOOKUP(BL162,dm_ts!$B$3:$C$24,2,0)," ")</f>
        <v xml:space="preserve"> </v>
      </c>
      <c r="BQ162" s="1" t="str">
        <f t="shared" si="13"/>
        <v xml:space="preserve"> </v>
      </c>
      <c r="BS162" s="1" t="str">
        <f>IFERROR(VLOOKUP(BR162,dm_ts!$G$4:$H$9,2,0)," ")</f>
        <v xml:space="preserve"> </v>
      </c>
      <c r="CD162" s="1" t="str">
        <f>IFERROR(VLOOKUP(CC162,dm_ts!$B$3:$C$24,2,0)," ")</f>
        <v xml:space="preserve"> </v>
      </c>
      <c r="CH162" s="1" t="str">
        <f t="shared" si="14"/>
        <v xml:space="preserve"> </v>
      </c>
      <c r="CJ162" s="1" t="str">
        <f>IFERROR(VLOOKUP(CI162,dm_ts!$G$4:$H$9,2,0)," ")</f>
        <v xml:space="preserve"> </v>
      </c>
      <c r="EH162" s="1">
        <v>3000</v>
      </c>
      <c r="EI162" s="1">
        <v>2000</v>
      </c>
      <c r="EJ162" s="1">
        <v>1</v>
      </c>
      <c r="EK162" s="1">
        <v>2</v>
      </c>
    </row>
    <row r="163" spans="1:141" x14ac:dyDescent="0.2">
      <c r="A163" s="1">
        <v>889</v>
      </c>
      <c r="B163" s="1" t="str">
        <f>VLOOKUP(A163,'[1]Danh muc huyen'!B$8:C$18,2,0)</f>
        <v xml:space="preserve">Huyện Châu Phú </v>
      </c>
      <c r="C163" s="1">
        <v>30469</v>
      </c>
      <c r="D163" s="7">
        <v>159</v>
      </c>
      <c r="E163" s="8" t="str">
        <f>VLOOKUP(C163,[1]DanhMuc_31_03_2012!B$7:C$173,2,0)</f>
        <v>Xã Mỹ Đức</v>
      </c>
      <c r="F163" s="8">
        <v>5</v>
      </c>
      <c r="G163" s="8" t="str">
        <f t="shared" si="10"/>
        <v>3046905</v>
      </c>
      <c r="H163" s="8" t="str">
        <f>VLOOKUP(VALUE(G163),[1]Danhmuc_31_3_2012!E$6:G$894,3,0)</f>
        <v>Ấp Mỹ Hòa</v>
      </c>
      <c r="I163" s="8">
        <v>4</v>
      </c>
      <c r="J163" s="8" t="s">
        <v>301</v>
      </c>
      <c r="K163" s="8"/>
      <c r="L163" s="8" t="str">
        <f>IFERROR(VLOOKUP(K163,dm_ts!$B$3:$C$24,2,0)," ")</f>
        <v xml:space="preserve"> </v>
      </c>
      <c r="M163" s="8"/>
      <c r="N163" s="8"/>
      <c r="P163" s="1" t="s">
        <v>674</v>
      </c>
      <c r="R163" s="1" t="str">
        <f>IFERROR(VLOOKUP(Q163,dm_ts!$G$4:$H$9,2,0)," ")</f>
        <v xml:space="preserve"> </v>
      </c>
      <c r="AA163" s="1">
        <v>0</v>
      </c>
      <c r="AB163" s="1" t="str">
        <f>IFERROR(VLOOKUP(AA163,dm_ts!$G$12:$H$14,2,0)," ")</f>
        <v xml:space="preserve"> </v>
      </c>
      <c r="AD163" s="1" t="str">
        <f>IFERROR(VLOOKUP(AC163,dm_ts!$B$3:$C$24,2,0)," ")</f>
        <v xml:space="preserve"> </v>
      </c>
      <c r="AH163" s="1" t="str">
        <f t="shared" si="11"/>
        <v xml:space="preserve"> </v>
      </c>
      <c r="AI163" s="1" t="s">
        <v>674</v>
      </c>
      <c r="AJ163" s="1" t="str">
        <f>IFERROR(VLOOKUP(AI163,dm_ts!$G$4:$H$9,2,0)," ")</f>
        <v xml:space="preserve"> </v>
      </c>
      <c r="AS163" s="1">
        <v>0</v>
      </c>
      <c r="AT163" s="1" t="str">
        <f>IFERROR(VLOOKUP(AS163,dm_ts!$G$12:$H$14,2,0)," ")</f>
        <v xml:space="preserve"> </v>
      </c>
      <c r="AV163" s="1" t="str">
        <f>IFERROR(VLOOKUP(AU163,dm_ts!$B$3:$C$24,2,0)," ")</f>
        <v xml:space="preserve"> </v>
      </c>
      <c r="AY163" s="1" t="s">
        <v>674</v>
      </c>
      <c r="AZ163" s="1" t="str">
        <f t="shared" si="12"/>
        <v xml:space="preserve"> </v>
      </c>
      <c r="BB163" s="1" t="str">
        <f>IFERROR(VLOOKUP(BA163,dm_ts!$G$4:$H$9,2,0)," ")</f>
        <v xml:space="preserve"> </v>
      </c>
      <c r="BM163" s="1" t="str">
        <f>IFERROR(VLOOKUP(BL163,dm_ts!$B$3:$C$24,2,0)," ")</f>
        <v xml:space="preserve"> </v>
      </c>
      <c r="BQ163" s="1" t="str">
        <f t="shared" si="13"/>
        <v xml:space="preserve"> </v>
      </c>
      <c r="BS163" s="1" t="str">
        <f>IFERROR(VLOOKUP(BR163,dm_ts!$G$4:$H$9,2,0)," ")</f>
        <v xml:space="preserve"> </v>
      </c>
      <c r="CD163" s="1" t="str">
        <f>IFERROR(VLOOKUP(CC163,dm_ts!$B$3:$C$24,2,0)," ")</f>
        <v xml:space="preserve"> </v>
      </c>
      <c r="CH163" s="1" t="str">
        <f t="shared" si="14"/>
        <v xml:space="preserve"> </v>
      </c>
      <c r="CJ163" s="1" t="str">
        <f>IFERROR(VLOOKUP(CI163,dm_ts!$G$4:$H$9,2,0)," ")</f>
        <v xml:space="preserve"> </v>
      </c>
      <c r="EH163" s="1">
        <v>5000</v>
      </c>
      <c r="EI163" s="1">
        <v>4000</v>
      </c>
      <c r="EJ163" s="1">
        <v>2</v>
      </c>
      <c r="EK163" s="1">
        <v>2</v>
      </c>
    </row>
    <row r="164" spans="1:141" x14ac:dyDescent="0.2">
      <c r="A164" s="1">
        <v>889</v>
      </c>
      <c r="B164" s="1" t="str">
        <f>VLOOKUP(A164,'[1]Danh muc huyen'!B$8:C$18,2,0)</f>
        <v xml:space="preserve">Huyện Châu Phú </v>
      </c>
      <c r="C164" s="1">
        <v>30469</v>
      </c>
      <c r="D164" s="7">
        <v>160</v>
      </c>
      <c r="E164" s="8" t="str">
        <f>VLOOKUP(C164,[1]DanhMuc_31_03_2012!B$7:C$173,2,0)</f>
        <v>Xã Mỹ Đức</v>
      </c>
      <c r="F164" s="8">
        <v>5</v>
      </c>
      <c r="G164" s="8" t="str">
        <f t="shared" si="10"/>
        <v>3046905</v>
      </c>
      <c r="H164" s="8" t="str">
        <f>VLOOKUP(VALUE(G164),[1]Danhmuc_31_3_2012!E$6:G$894,3,0)</f>
        <v>Ấp Mỹ Hòa</v>
      </c>
      <c r="I164" s="8">
        <v>5</v>
      </c>
      <c r="J164" s="8" t="s">
        <v>302</v>
      </c>
      <c r="K164" s="8"/>
      <c r="L164" s="8" t="str">
        <f>IFERROR(VLOOKUP(K164,dm_ts!$B$3:$C$24,2,0)," ")</f>
        <v xml:space="preserve"> </v>
      </c>
      <c r="M164" s="8"/>
      <c r="N164" s="8"/>
      <c r="P164" s="1" t="s">
        <v>674</v>
      </c>
      <c r="R164" s="1" t="str">
        <f>IFERROR(VLOOKUP(Q164,dm_ts!$G$4:$H$9,2,0)," ")</f>
        <v xml:space="preserve"> </v>
      </c>
      <c r="AA164" s="1">
        <v>0</v>
      </c>
      <c r="AB164" s="1" t="str">
        <f>IFERROR(VLOOKUP(AA164,dm_ts!$G$12:$H$14,2,0)," ")</f>
        <v xml:space="preserve"> </v>
      </c>
      <c r="AD164" s="1" t="str">
        <f>IFERROR(VLOOKUP(AC164,dm_ts!$B$3:$C$24,2,0)," ")</f>
        <v xml:space="preserve"> </v>
      </c>
      <c r="AH164" s="1" t="str">
        <f t="shared" si="11"/>
        <v xml:space="preserve"> </v>
      </c>
      <c r="AI164" s="1" t="s">
        <v>674</v>
      </c>
      <c r="AJ164" s="1" t="str">
        <f>IFERROR(VLOOKUP(AI164,dm_ts!$G$4:$H$9,2,0)," ")</f>
        <v xml:space="preserve"> </v>
      </c>
      <c r="AS164" s="1">
        <v>0</v>
      </c>
      <c r="AT164" s="1" t="str">
        <f>IFERROR(VLOOKUP(AS164,dm_ts!$G$12:$H$14,2,0)," ")</f>
        <v xml:space="preserve"> </v>
      </c>
      <c r="AV164" s="1" t="str">
        <f>IFERROR(VLOOKUP(AU164,dm_ts!$B$3:$C$24,2,0)," ")</f>
        <v xml:space="preserve"> </v>
      </c>
      <c r="AY164" s="1" t="s">
        <v>674</v>
      </c>
      <c r="AZ164" s="1" t="str">
        <f t="shared" si="12"/>
        <v xml:space="preserve"> </v>
      </c>
      <c r="BB164" s="1" t="str">
        <f>IFERROR(VLOOKUP(BA164,dm_ts!$G$4:$H$9,2,0)," ")</f>
        <v xml:space="preserve"> </v>
      </c>
      <c r="BM164" s="1" t="str">
        <f>IFERROR(VLOOKUP(BL164,dm_ts!$B$3:$C$24,2,0)," ")</f>
        <v xml:space="preserve"> </v>
      </c>
      <c r="BQ164" s="1" t="str">
        <f t="shared" si="13"/>
        <v xml:space="preserve"> </v>
      </c>
      <c r="BS164" s="1" t="str">
        <f>IFERROR(VLOOKUP(BR164,dm_ts!$G$4:$H$9,2,0)," ")</f>
        <v xml:space="preserve"> </v>
      </c>
      <c r="CD164" s="1" t="str">
        <f>IFERROR(VLOOKUP(CC164,dm_ts!$B$3:$C$24,2,0)," ")</f>
        <v xml:space="preserve"> </v>
      </c>
      <c r="CH164" s="1" t="str">
        <f t="shared" si="14"/>
        <v xml:space="preserve"> </v>
      </c>
      <c r="CJ164" s="1" t="str">
        <f>IFERROR(VLOOKUP(CI164,dm_ts!$G$4:$H$9,2,0)," ")</f>
        <v xml:space="preserve"> </v>
      </c>
      <c r="EH164" s="1">
        <v>3000</v>
      </c>
      <c r="EI164" s="1">
        <v>2500</v>
      </c>
      <c r="EJ164" s="1">
        <v>1</v>
      </c>
      <c r="EK164" s="1">
        <v>2</v>
      </c>
    </row>
    <row r="165" spans="1:141" x14ac:dyDescent="0.2">
      <c r="A165" s="1">
        <v>889</v>
      </c>
      <c r="B165" s="1" t="str">
        <f>VLOOKUP(A165,'[1]Danh muc huyen'!B$8:C$18,2,0)</f>
        <v xml:space="preserve">Huyện Châu Phú </v>
      </c>
      <c r="C165" s="1">
        <v>30469</v>
      </c>
      <c r="D165" s="7">
        <v>161</v>
      </c>
      <c r="E165" s="8" t="str">
        <f>VLOOKUP(C165,[1]DanhMuc_31_03_2012!B$7:C$173,2,0)</f>
        <v>Xã Mỹ Đức</v>
      </c>
      <c r="F165" s="8">
        <v>5</v>
      </c>
      <c r="G165" s="8" t="str">
        <f t="shared" si="10"/>
        <v>3046905</v>
      </c>
      <c r="H165" s="8" t="str">
        <f>VLOOKUP(VALUE(G165),[1]Danhmuc_31_3_2012!E$6:G$894,3,0)</f>
        <v>Ấp Mỹ Hòa</v>
      </c>
      <c r="I165" s="8">
        <v>1</v>
      </c>
      <c r="J165" s="8" t="s">
        <v>298</v>
      </c>
      <c r="K165" s="8"/>
      <c r="L165" s="8" t="str">
        <f>IFERROR(VLOOKUP(K165,dm_ts!$B$3:$C$24,2,0)," ")</f>
        <v xml:space="preserve"> </v>
      </c>
      <c r="M165" s="8"/>
      <c r="N165" s="8"/>
      <c r="P165" s="1" t="s">
        <v>674</v>
      </c>
      <c r="R165" s="1" t="str">
        <f>IFERROR(VLOOKUP(Q165,dm_ts!$G$4:$H$9,2,0)," ")</f>
        <v xml:space="preserve"> </v>
      </c>
      <c r="AA165" s="1">
        <v>0</v>
      </c>
      <c r="AB165" s="1" t="str">
        <f>IFERROR(VLOOKUP(AA165,dm_ts!$G$12:$H$14,2,0)," ")</f>
        <v xml:space="preserve"> </v>
      </c>
      <c r="AD165" s="1" t="str">
        <f>IFERROR(VLOOKUP(AC165,dm_ts!$B$3:$C$24,2,0)," ")</f>
        <v xml:space="preserve"> </v>
      </c>
      <c r="AH165" s="1" t="str">
        <f t="shared" si="11"/>
        <v xml:space="preserve"> </v>
      </c>
      <c r="AI165" s="1" t="s">
        <v>674</v>
      </c>
      <c r="AJ165" s="1" t="str">
        <f>IFERROR(VLOOKUP(AI165,dm_ts!$G$4:$H$9,2,0)," ")</f>
        <v xml:space="preserve"> </v>
      </c>
      <c r="AS165" s="1">
        <v>0</v>
      </c>
      <c r="AT165" s="1" t="str">
        <f>IFERROR(VLOOKUP(AS165,dm_ts!$G$12:$H$14,2,0)," ")</f>
        <v xml:space="preserve"> </v>
      </c>
      <c r="AV165" s="1" t="str">
        <f>IFERROR(VLOOKUP(AU165,dm_ts!$B$3:$C$24,2,0)," ")</f>
        <v xml:space="preserve"> </v>
      </c>
      <c r="AY165" s="1" t="s">
        <v>674</v>
      </c>
      <c r="AZ165" s="1" t="str">
        <f t="shared" si="12"/>
        <v xml:space="preserve"> </v>
      </c>
      <c r="BB165" s="1" t="str">
        <f>IFERROR(VLOOKUP(BA165,dm_ts!$G$4:$H$9,2,0)," ")</f>
        <v xml:space="preserve"> </v>
      </c>
      <c r="BM165" s="1" t="str">
        <f>IFERROR(VLOOKUP(BL165,dm_ts!$B$3:$C$24,2,0)," ")</f>
        <v xml:space="preserve"> </v>
      </c>
      <c r="BQ165" s="1" t="str">
        <f t="shared" si="13"/>
        <v xml:space="preserve"> </v>
      </c>
      <c r="BS165" s="1" t="str">
        <f>IFERROR(VLOOKUP(BR165,dm_ts!$G$4:$H$9,2,0)," ")</f>
        <v xml:space="preserve"> </v>
      </c>
      <c r="CD165" s="1" t="str">
        <f>IFERROR(VLOOKUP(CC165,dm_ts!$B$3:$C$24,2,0)," ")</f>
        <v xml:space="preserve"> </v>
      </c>
      <c r="CH165" s="1" t="str">
        <f t="shared" si="14"/>
        <v xml:space="preserve"> </v>
      </c>
      <c r="CJ165" s="1" t="str">
        <f>IFERROR(VLOOKUP(CI165,dm_ts!$G$4:$H$9,2,0)," ")</f>
        <v xml:space="preserve"> </v>
      </c>
      <c r="EH165" s="1">
        <v>3000</v>
      </c>
      <c r="EI165" s="1">
        <v>2500</v>
      </c>
      <c r="EJ165" s="1">
        <v>1</v>
      </c>
      <c r="EK165" s="1">
        <v>2</v>
      </c>
    </row>
    <row r="166" spans="1:141" x14ac:dyDescent="0.2">
      <c r="A166" s="1">
        <v>889</v>
      </c>
      <c r="B166" s="1" t="str">
        <f>VLOOKUP(A166,'[1]Danh muc huyen'!B$8:C$18,2,0)</f>
        <v xml:space="preserve">Huyện Châu Phú </v>
      </c>
      <c r="C166" s="1">
        <v>30469</v>
      </c>
      <c r="D166" s="7">
        <v>162</v>
      </c>
      <c r="E166" s="8" t="str">
        <f>VLOOKUP(C166,[1]DanhMuc_31_03_2012!B$7:C$173,2,0)</f>
        <v>Xã Mỹ Đức</v>
      </c>
      <c r="F166" s="8">
        <v>5</v>
      </c>
      <c r="G166" s="8" t="str">
        <f t="shared" si="10"/>
        <v>3046905</v>
      </c>
      <c r="H166" s="8" t="str">
        <f>VLOOKUP(VALUE(G166),[1]Danhmuc_31_3_2012!E$6:G$894,3,0)</f>
        <v>Ấp Mỹ Hòa</v>
      </c>
      <c r="I166" s="8">
        <v>8</v>
      </c>
      <c r="J166" s="8" t="s">
        <v>143</v>
      </c>
      <c r="K166" s="8"/>
      <c r="L166" s="8" t="str">
        <f>IFERROR(VLOOKUP(K166,dm_ts!$B$3:$C$24,2,0)," ")</f>
        <v xml:space="preserve"> </v>
      </c>
      <c r="M166" s="8"/>
      <c r="N166" s="8"/>
      <c r="P166" s="1" t="s">
        <v>674</v>
      </c>
      <c r="R166" s="1" t="str">
        <f>IFERROR(VLOOKUP(Q166,dm_ts!$G$4:$H$9,2,0)," ")</f>
        <v xml:space="preserve"> </v>
      </c>
      <c r="AA166" s="1">
        <v>0</v>
      </c>
      <c r="AB166" s="1" t="str">
        <f>IFERROR(VLOOKUP(AA166,dm_ts!$G$12:$H$14,2,0)," ")</f>
        <v xml:space="preserve"> </v>
      </c>
      <c r="AD166" s="1" t="str">
        <f>IFERROR(VLOOKUP(AC166,dm_ts!$B$3:$C$24,2,0)," ")</f>
        <v xml:space="preserve"> </v>
      </c>
      <c r="AH166" s="1" t="str">
        <f t="shared" si="11"/>
        <v xml:space="preserve"> </v>
      </c>
      <c r="AI166" s="1" t="s">
        <v>674</v>
      </c>
      <c r="AJ166" s="1" t="str">
        <f>IFERROR(VLOOKUP(AI166,dm_ts!$G$4:$H$9,2,0)," ")</f>
        <v xml:space="preserve"> </v>
      </c>
      <c r="AS166" s="1">
        <v>0</v>
      </c>
      <c r="AT166" s="1" t="str">
        <f>IFERROR(VLOOKUP(AS166,dm_ts!$G$12:$H$14,2,0)," ")</f>
        <v xml:space="preserve"> </v>
      </c>
      <c r="AV166" s="1" t="str">
        <f>IFERROR(VLOOKUP(AU166,dm_ts!$B$3:$C$24,2,0)," ")</f>
        <v xml:space="preserve"> </v>
      </c>
      <c r="AY166" s="1" t="s">
        <v>674</v>
      </c>
      <c r="AZ166" s="1" t="str">
        <f t="shared" si="12"/>
        <v xml:space="preserve"> </v>
      </c>
      <c r="BB166" s="1" t="str">
        <f>IFERROR(VLOOKUP(BA166,dm_ts!$G$4:$H$9,2,0)," ")</f>
        <v xml:space="preserve"> </v>
      </c>
      <c r="BM166" s="1" t="str">
        <f>IFERROR(VLOOKUP(BL166,dm_ts!$B$3:$C$24,2,0)," ")</f>
        <v xml:space="preserve"> </v>
      </c>
      <c r="BQ166" s="1" t="str">
        <f t="shared" si="13"/>
        <v xml:space="preserve"> </v>
      </c>
      <c r="BS166" s="1" t="str">
        <f>IFERROR(VLOOKUP(BR166,dm_ts!$G$4:$H$9,2,0)," ")</f>
        <v xml:space="preserve"> </v>
      </c>
      <c r="CD166" s="1" t="str">
        <f>IFERROR(VLOOKUP(CC166,dm_ts!$B$3:$C$24,2,0)," ")</f>
        <v xml:space="preserve"> </v>
      </c>
      <c r="CH166" s="1" t="str">
        <f t="shared" si="14"/>
        <v xml:space="preserve"> </v>
      </c>
      <c r="CJ166" s="1" t="str">
        <f>IFERROR(VLOOKUP(CI166,dm_ts!$G$4:$H$9,2,0)," ")</f>
        <v xml:space="preserve"> </v>
      </c>
      <c r="EH166" s="1">
        <v>7000</v>
      </c>
      <c r="EI166" s="1">
        <v>6000</v>
      </c>
      <c r="EJ166" s="1">
        <v>1</v>
      </c>
      <c r="EK166" s="1">
        <v>2</v>
      </c>
    </row>
    <row r="167" spans="1:141" x14ac:dyDescent="0.2">
      <c r="A167" s="1">
        <v>889</v>
      </c>
      <c r="B167" s="1" t="str">
        <f>VLOOKUP(A167,'[1]Danh muc huyen'!B$8:C$18,2,0)</f>
        <v xml:space="preserve">Huyện Châu Phú </v>
      </c>
      <c r="C167" s="1">
        <v>30469</v>
      </c>
      <c r="D167" s="7">
        <v>163</v>
      </c>
      <c r="E167" s="8" t="str">
        <f>VLOOKUP(C167,[1]DanhMuc_31_03_2012!B$7:C$173,2,0)</f>
        <v>Xã Mỹ Đức</v>
      </c>
      <c r="F167" s="8">
        <v>5</v>
      </c>
      <c r="G167" s="8" t="str">
        <f t="shared" si="10"/>
        <v>3046905</v>
      </c>
      <c r="H167" s="8" t="str">
        <f>VLOOKUP(VALUE(G167),[1]Danhmuc_31_3_2012!E$6:G$894,3,0)</f>
        <v>Ấp Mỹ Hòa</v>
      </c>
      <c r="I167" s="8">
        <v>9</v>
      </c>
      <c r="J167" s="8" t="s">
        <v>305</v>
      </c>
      <c r="K167" s="8">
        <v>1</v>
      </c>
      <c r="L167" s="8" t="str">
        <f>IFERROR(VLOOKUP(K167,dm_ts!$B$3:$C$24,2,0)," ")</f>
        <v>Cá tra</v>
      </c>
      <c r="M167" s="8">
        <v>2000</v>
      </c>
      <c r="N167" s="8">
        <v>1500</v>
      </c>
      <c r="O167" s="1">
        <v>2</v>
      </c>
      <c r="P167" s="1" t="s">
        <v>673</v>
      </c>
      <c r="Q167" s="1">
        <v>0</v>
      </c>
      <c r="R167" s="1" t="str">
        <f>IFERROR(VLOOKUP(Q167,dm_ts!$G$4:$H$9,2,0)," ")</f>
        <v xml:space="preserve"> </v>
      </c>
      <c r="U167" s="1">
        <v>0.03</v>
      </c>
      <c r="V167" s="1">
        <v>3</v>
      </c>
      <c r="W167" s="1">
        <v>10</v>
      </c>
      <c r="X167" s="1">
        <v>43391</v>
      </c>
      <c r="Y167" s="1">
        <v>43453</v>
      </c>
      <c r="Z167" s="1">
        <v>2</v>
      </c>
      <c r="AA167" s="1">
        <v>2</v>
      </c>
      <c r="AB167" s="1" t="str">
        <f>IFERROR(VLOOKUP(AA167,dm_ts!$G$12:$H$14,2,0)," ")</f>
        <v>Tiêu thụ nội địa</v>
      </c>
      <c r="AD167" s="1" t="str">
        <f>IFERROR(VLOOKUP(AC167,dm_ts!$B$3:$C$24,2,0)," ")</f>
        <v xml:space="preserve"> </v>
      </c>
      <c r="AH167" s="1" t="str">
        <f t="shared" si="11"/>
        <v xml:space="preserve"> </v>
      </c>
      <c r="AI167" s="1" t="s">
        <v>674</v>
      </c>
      <c r="AJ167" s="1" t="str">
        <f>IFERROR(VLOOKUP(AI167,dm_ts!$G$4:$H$9,2,0)," ")</f>
        <v xml:space="preserve"> </v>
      </c>
      <c r="AS167" s="1">
        <v>0</v>
      </c>
      <c r="AT167" s="1" t="str">
        <f>IFERROR(VLOOKUP(AS167,dm_ts!$G$12:$H$14,2,0)," ")</f>
        <v xml:space="preserve"> </v>
      </c>
      <c r="AV167" s="1" t="str">
        <f>IFERROR(VLOOKUP(AU167,dm_ts!$B$3:$C$24,2,0)," ")</f>
        <v xml:space="preserve"> </v>
      </c>
      <c r="AY167" s="1" t="s">
        <v>674</v>
      </c>
      <c r="AZ167" s="1" t="str">
        <f t="shared" si="12"/>
        <v xml:space="preserve"> </v>
      </c>
      <c r="BB167" s="1" t="str">
        <f>IFERROR(VLOOKUP(BA167,dm_ts!$G$4:$H$9,2,0)," ")</f>
        <v xml:space="preserve"> </v>
      </c>
      <c r="BM167" s="1" t="str">
        <f>IFERROR(VLOOKUP(BL167,dm_ts!$B$3:$C$24,2,0)," ")</f>
        <v xml:space="preserve"> </v>
      </c>
      <c r="BQ167" s="1" t="str">
        <f t="shared" si="13"/>
        <v xml:space="preserve"> </v>
      </c>
      <c r="BS167" s="1" t="str">
        <f>IFERROR(VLOOKUP(BR167,dm_ts!$G$4:$H$9,2,0)," ")</f>
        <v xml:space="preserve"> </v>
      </c>
      <c r="CD167" s="1" t="str">
        <f>IFERROR(VLOOKUP(CC167,dm_ts!$B$3:$C$24,2,0)," ")</f>
        <v xml:space="preserve"> </v>
      </c>
      <c r="CH167" s="1" t="str">
        <f t="shared" si="14"/>
        <v xml:space="preserve"> </v>
      </c>
      <c r="CJ167" s="1" t="str">
        <f>IFERROR(VLOOKUP(CI167,dm_ts!$G$4:$H$9,2,0)," ")</f>
        <v xml:space="preserve"> </v>
      </c>
      <c r="EH167" s="1">
        <v>2000</v>
      </c>
      <c r="EI167" s="1">
        <v>1500</v>
      </c>
      <c r="EJ167" s="1">
        <v>1</v>
      </c>
      <c r="EK167" s="1">
        <v>2</v>
      </c>
    </row>
    <row r="168" spans="1:141" x14ac:dyDescent="0.2">
      <c r="A168" s="1">
        <v>889</v>
      </c>
      <c r="B168" s="1" t="str">
        <f>VLOOKUP(A168,'[1]Danh muc huyen'!B$8:C$18,2,0)</f>
        <v xml:space="preserve">Huyện Châu Phú </v>
      </c>
      <c r="C168" s="1">
        <v>30469</v>
      </c>
      <c r="D168" s="7">
        <v>164</v>
      </c>
      <c r="E168" s="8" t="str">
        <f>VLOOKUP(C168,[1]DanhMuc_31_03_2012!B$7:C$173,2,0)</f>
        <v>Xã Mỹ Đức</v>
      </c>
      <c r="F168" s="8">
        <v>5</v>
      </c>
      <c r="G168" s="8" t="str">
        <f t="shared" si="10"/>
        <v>3046905</v>
      </c>
      <c r="H168" s="8" t="str">
        <f>VLOOKUP(VALUE(G168),[1]Danhmuc_31_3_2012!E$6:G$894,3,0)</f>
        <v>Ấp Mỹ Hòa</v>
      </c>
      <c r="I168" s="8">
        <v>2</v>
      </c>
      <c r="J168" s="8" t="s">
        <v>299</v>
      </c>
      <c r="K168" s="8"/>
      <c r="L168" s="8" t="str">
        <f>IFERROR(VLOOKUP(K168,dm_ts!$B$3:$C$24,2,0)," ")</f>
        <v xml:space="preserve"> </v>
      </c>
      <c r="M168" s="8"/>
      <c r="N168" s="8"/>
      <c r="P168" s="1" t="s">
        <v>674</v>
      </c>
      <c r="R168" s="1" t="str">
        <f>IFERROR(VLOOKUP(Q168,dm_ts!$G$4:$H$9,2,0)," ")</f>
        <v xml:space="preserve"> </v>
      </c>
      <c r="AA168" s="1">
        <v>0</v>
      </c>
      <c r="AB168" s="1" t="str">
        <f>IFERROR(VLOOKUP(AA168,dm_ts!$G$12:$H$14,2,0)," ")</f>
        <v xml:space="preserve"> </v>
      </c>
      <c r="AD168" s="1" t="str">
        <f>IFERROR(VLOOKUP(AC168,dm_ts!$B$3:$C$24,2,0)," ")</f>
        <v xml:space="preserve"> </v>
      </c>
      <c r="AH168" s="1" t="str">
        <f t="shared" si="11"/>
        <v xml:space="preserve"> </v>
      </c>
      <c r="AI168" s="1" t="s">
        <v>674</v>
      </c>
      <c r="AJ168" s="1" t="str">
        <f>IFERROR(VLOOKUP(AI168,dm_ts!$G$4:$H$9,2,0)," ")</f>
        <v xml:space="preserve"> </v>
      </c>
      <c r="AS168" s="1">
        <v>0</v>
      </c>
      <c r="AT168" s="1" t="str">
        <f>IFERROR(VLOOKUP(AS168,dm_ts!$G$12:$H$14,2,0)," ")</f>
        <v xml:space="preserve"> </v>
      </c>
      <c r="AV168" s="1" t="str">
        <f>IFERROR(VLOOKUP(AU168,dm_ts!$B$3:$C$24,2,0)," ")</f>
        <v xml:space="preserve"> </v>
      </c>
      <c r="AY168" s="1" t="s">
        <v>674</v>
      </c>
      <c r="AZ168" s="1" t="str">
        <f t="shared" si="12"/>
        <v xml:space="preserve"> </v>
      </c>
      <c r="BB168" s="1" t="str">
        <f>IFERROR(VLOOKUP(BA168,dm_ts!$G$4:$H$9,2,0)," ")</f>
        <v xml:space="preserve"> </v>
      </c>
      <c r="BM168" s="1" t="str">
        <f>IFERROR(VLOOKUP(BL168,dm_ts!$B$3:$C$24,2,0)," ")</f>
        <v xml:space="preserve"> </v>
      </c>
      <c r="BQ168" s="1" t="str">
        <f t="shared" si="13"/>
        <v xml:space="preserve"> </v>
      </c>
      <c r="BS168" s="1" t="str">
        <f>IFERROR(VLOOKUP(BR168,dm_ts!$G$4:$H$9,2,0)," ")</f>
        <v xml:space="preserve"> </v>
      </c>
      <c r="CD168" s="1" t="str">
        <f>IFERROR(VLOOKUP(CC168,dm_ts!$B$3:$C$24,2,0)," ")</f>
        <v xml:space="preserve"> </v>
      </c>
      <c r="CH168" s="1" t="str">
        <f t="shared" si="14"/>
        <v xml:space="preserve"> </v>
      </c>
      <c r="CJ168" s="1" t="str">
        <f>IFERROR(VLOOKUP(CI168,dm_ts!$G$4:$H$9,2,0)," ")</f>
        <v xml:space="preserve"> </v>
      </c>
      <c r="EH168" s="1">
        <v>4000</v>
      </c>
      <c r="EI168" s="1">
        <v>3000</v>
      </c>
      <c r="EJ168" s="1">
        <v>1</v>
      </c>
      <c r="EK168" s="1">
        <v>2</v>
      </c>
    </row>
    <row r="169" spans="1:141" x14ac:dyDescent="0.2">
      <c r="A169" s="1">
        <v>889</v>
      </c>
      <c r="B169" s="1" t="str">
        <f>VLOOKUP(A169,'[1]Danh muc huyen'!B$8:C$18,2,0)</f>
        <v xml:space="preserve">Huyện Châu Phú </v>
      </c>
      <c r="C169" s="1">
        <v>30469</v>
      </c>
      <c r="D169" s="7">
        <v>165</v>
      </c>
      <c r="E169" s="8" t="str">
        <f>VLOOKUP(C169,[1]DanhMuc_31_03_2012!B$7:C$173,2,0)</f>
        <v>Xã Mỹ Đức</v>
      </c>
      <c r="F169" s="8">
        <v>5</v>
      </c>
      <c r="G169" s="8" t="str">
        <f t="shared" si="10"/>
        <v>3046905</v>
      </c>
      <c r="H169" s="8" t="str">
        <f>VLOOKUP(VALUE(G169),[1]Danhmuc_31_3_2012!E$6:G$894,3,0)</f>
        <v>Ấp Mỹ Hòa</v>
      </c>
      <c r="I169" s="8">
        <v>15</v>
      </c>
      <c r="J169" s="8" t="s">
        <v>311</v>
      </c>
      <c r="K169" s="8">
        <v>4</v>
      </c>
      <c r="L169" s="8" t="str">
        <f>IFERROR(VLOOKUP(K169,dm_ts!$B$3:$C$24,2,0)," ")</f>
        <v>Cá rô phi</v>
      </c>
      <c r="M169" s="8">
        <v>3000</v>
      </c>
      <c r="N169" s="8">
        <v>2000</v>
      </c>
      <c r="O169" s="1">
        <v>2</v>
      </c>
      <c r="P169" s="1" t="s">
        <v>673</v>
      </c>
      <c r="Q169" s="1">
        <v>0</v>
      </c>
      <c r="R169" s="1" t="str">
        <f>IFERROR(VLOOKUP(Q169,dm_ts!$G$4:$H$9,2,0)," ")</f>
        <v xml:space="preserve"> </v>
      </c>
      <c r="U169" s="1">
        <v>0.3</v>
      </c>
      <c r="V169" s="1">
        <v>1.5</v>
      </c>
      <c r="W169" s="1">
        <v>20</v>
      </c>
      <c r="X169" s="1">
        <v>43238</v>
      </c>
      <c r="Y169" s="1">
        <v>43150</v>
      </c>
      <c r="Z169" s="1">
        <v>2.5</v>
      </c>
      <c r="AA169" s="1">
        <v>2</v>
      </c>
      <c r="AB169" s="1" t="str">
        <f>IFERROR(VLOOKUP(AA169,dm_ts!$G$12:$H$14,2,0)," ")</f>
        <v>Tiêu thụ nội địa</v>
      </c>
      <c r="AD169" s="1" t="str">
        <f>IFERROR(VLOOKUP(AC169,dm_ts!$B$3:$C$24,2,0)," ")</f>
        <v xml:space="preserve"> </v>
      </c>
      <c r="AH169" s="1" t="str">
        <f t="shared" si="11"/>
        <v xml:space="preserve"> </v>
      </c>
      <c r="AI169" s="1" t="s">
        <v>674</v>
      </c>
      <c r="AJ169" s="1" t="str">
        <f>IFERROR(VLOOKUP(AI169,dm_ts!$G$4:$H$9,2,0)," ")</f>
        <v xml:space="preserve"> </v>
      </c>
      <c r="AS169" s="1">
        <v>0</v>
      </c>
      <c r="AT169" s="1" t="str">
        <f>IFERROR(VLOOKUP(AS169,dm_ts!$G$12:$H$14,2,0)," ")</f>
        <v xml:space="preserve"> </v>
      </c>
      <c r="AV169" s="1" t="str">
        <f>IFERROR(VLOOKUP(AU169,dm_ts!$B$3:$C$24,2,0)," ")</f>
        <v xml:space="preserve"> </v>
      </c>
      <c r="AY169" s="1" t="s">
        <v>674</v>
      </c>
      <c r="AZ169" s="1" t="str">
        <f t="shared" si="12"/>
        <v xml:space="preserve"> </v>
      </c>
      <c r="BB169" s="1" t="str">
        <f>IFERROR(VLOOKUP(BA169,dm_ts!$G$4:$H$9,2,0)," ")</f>
        <v xml:space="preserve"> </v>
      </c>
      <c r="BM169" s="1" t="str">
        <f>IFERROR(VLOOKUP(BL169,dm_ts!$B$3:$C$24,2,0)," ")</f>
        <v xml:space="preserve"> </v>
      </c>
      <c r="BQ169" s="1" t="str">
        <f t="shared" si="13"/>
        <v xml:space="preserve"> </v>
      </c>
      <c r="BS169" s="1" t="str">
        <f>IFERROR(VLOOKUP(BR169,dm_ts!$G$4:$H$9,2,0)," ")</f>
        <v xml:space="preserve"> </v>
      </c>
      <c r="CD169" s="1" t="str">
        <f>IFERROR(VLOOKUP(CC169,dm_ts!$B$3:$C$24,2,0)," ")</f>
        <v xml:space="preserve"> </v>
      </c>
      <c r="CH169" s="1" t="str">
        <f t="shared" si="14"/>
        <v xml:space="preserve"> </v>
      </c>
      <c r="CJ169" s="1" t="str">
        <f>IFERROR(VLOOKUP(CI169,dm_ts!$G$4:$H$9,2,0)," ")</f>
        <v xml:space="preserve"> </v>
      </c>
      <c r="CT169" s="1">
        <v>4</v>
      </c>
      <c r="CU169" s="1">
        <v>2</v>
      </c>
      <c r="CV169" s="1">
        <v>43451</v>
      </c>
      <c r="CW169" s="1">
        <v>43238</v>
      </c>
      <c r="CX169" s="1">
        <v>2000</v>
      </c>
      <c r="CY169" s="1">
        <v>3</v>
      </c>
      <c r="CZ169" s="1">
        <v>200</v>
      </c>
    </row>
    <row r="170" spans="1:141" x14ac:dyDescent="0.2">
      <c r="A170" s="1">
        <v>889</v>
      </c>
      <c r="B170" s="1" t="str">
        <f>VLOOKUP(A170,'[1]Danh muc huyen'!B$8:C$18,2,0)</f>
        <v xml:space="preserve">Huyện Châu Phú </v>
      </c>
      <c r="C170" s="1">
        <v>30469</v>
      </c>
      <c r="D170" s="7">
        <v>166</v>
      </c>
      <c r="E170" s="8" t="str">
        <f>VLOOKUP(C170,[1]DanhMuc_31_03_2012!B$7:C$173,2,0)</f>
        <v>Xã Mỹ Đức</v>
      </c>
      <c r="F170" s="8">
        <v>5</v>
      </c>
      <c r="G170" s="8" t="str">
        <f t="shared" si="10"/>
        <v>3046905</v>
      </c>
      <c r="H170" s="8" t="str">
        <f>VLOOKUP(VALUE(G170),[1]Danhmuc_31_3_2012!E$6:G$894,3,0)</f>
        <v>Ấp Mỹ Hòa</v>
      </c>
      <c r="I170" s="8">
        <v>12</v>
      </c>
      <c r="J170" s="8" t="s">
        <v>308</v>
      </c>
      <c r="K170" s="8"/>
      <c r="L170" s="8" t="str">
        <f>IFERROR(VLOOKUP(K170,dm_ts!$B$3:$C$24,2,0)," ")</f>
        <v xml:space="preserve"> </v>
      </c>
      <c r="M170" s="8"/>
      <c r="N170" s="8"/>
      <c r="P170" s="1" t="s">
        <v>674</v>
      </c>
      <c r="R170" s="1" t="str">
        <f>IFERROR(VLOOKUP(Q170,dm_ts!$G$4:$H$9,2,0)," ")</f>
        <v xml:space="preserve"> </v>
      </c>
      <c r="AA170" s="1">
        <v>0</v>
      </c>
      <c r="AB170" s="1" t="str">
        <f>IFERROR(VLOOKUP(AA170,dm_ts!$G$12:$H$14,2,0)," ")</f>
        <v xml:space="preserve"> </v>
      </c>
      <c r="AD170" s="1" t="str">
        <f>IFERROR(VLOOKUP(AC170,dm_ts!$B$3:$C$24,2,0)," ")</f>
        <v xml:space="preserve"> </v>
      </c>
      <c r="AH170" s="1" t="str">
        <f t="shared" si="11"/>
        <v xml:space="preserve"> </v>
      </c>
      <c r="AI170" s="1" t="s">
        <v>674</v>
      </c>
      <c r="AJ170" s="1" t="str">
        <f>IFERROR(VLOOKUP(AI170,dm_ts!$G$4:$H$9,2,0)," ")</f>
        <v xml:space="preserve"> </v>
      </c>
      <c r="AS170" s="1">
        <v>0</v>
      </c>
      <c r="AT170" s="1" t="str">
        <f>IFERROR(VLOOKUP(AS170,dm_ts!$G$12:$H$14,2,0)," ")</f>
        <v xml:space="preserve"> </v>
      </c>
      <c r="AV170" s="1" t="str">
        <f>IFERROR(VLOOKUP(AU170,dm_ts!$B$3:$C$24,2,0)," ")</f>
        <v xml:space="preserve"> </v>
      </c>
      <c r="AY170" s="1" t="s">
        <v>674</v>
      </c>
      <c r="AZ170" s="1" t="str">
        <f t="shared" si="12"/>
        <v xml:space="preserve"> </v>
      </c>
      <c r="BB170" s="1" t="str">
        <f>IFERROR(VLOOKUP(BA170,dm_ts!$G$4:$H$9,2,0)," ")</f>
        <v xml:space="preserve"> </v>
      </c>
      <c r="BM170" s="1" t="str">
        <f>IFERROR(VLOOKUP(BL170,dm_ts!$B$3:$C$24,2,0)," ")</f>
        <v xml:space="preserve"> </v>
      </c>
      <c r="BQ170" s="1" t="str">
        <f t="shared" si="13"/>
        <v xml:space="preserve"> </v>
      </c>
      <c r="BS170" s="1" t="str">
        <f>IFERROR(VLOOKUP(BR170,dm_ts!$G$4:$H$9,2,0)," ")</f>
        <v xml:space="preserve"> </v>
      </c>
      <c r="CD170" s="1" t="str">
        <f>IFERROR(VLOOKUP(CC170,dm_ts!$B$3:$C$24,2,0)," ")</f>
        <v xml:space="preserve"> </v>
      </c>
      <c r="CH170" s="1" t="str">
        <f t="shared" si="14"/>
        <v xml:space="preserve"> </v>
      </c>
      <c r="CJ170" s="1" t="str">
        <f>IFERROR(VLOOKUP(CI170,dm_ts!$G$4:$H$9,2,0)," ")</f>
        <v xml:space="preserve"> </v>
      </c>
      <c r="EH170" s="1">
        <v>9000</v>
      </c>
      <c r="EI170" s="1">
        <v>7000</v>
      </c>
      <c r="EJ170" s="1">
        <v>2</v>
      </c>
      <c r="EK170" s="1">
        <v>2</v>
      </c>
    </row>
    <row r="171" spans="1:141" x14ac:dyDescent="0.2">
      <c r="A171" s="1">
        <v>889</v>
      </c>
      <c r="B171" s="1" t="str">
        <f>VLOOKUP(A171,'[1]Danh muc huyen'!B$8:C$18,2,0)</f>
        <v xml:space="preserve">Huyện Châu Phú </v>
      </c>
      <c r="C171" s="1">
        <v>30469</v>
      </c>
      <c r="D171" s="7">
        <v>167</v>
      </c>
      <c r="E171" s="8" t="str">
        <f>VLOOKUP(C171,[1]DanhMuc_31_03_2012!B$7:C$173,2,0)</f>
        <v>Xã Mỹ Đức</v>
      </c>
      <c r="F171" s="8">
        <v>5</v>
      </c>
      <c r="G171" s="8" t="str">
        <f t="shared" si="10"/>
        <v>3046905</v>
      </c>
      <c r="H171" s="8" t="str">
        <f>VLOOKUP(VALUE(G171),[1]Danhmuc_31_3_2012!E$6:G$894,3,0)</f>
        <v>Ấp Mỹ Hòa</v>
      </c>
      <c r="I171" s="8">
        <v>3</v>
      </c>
      <c r="J171" s="8" t="s">
        <v>300</v>
      </c>
      <c r="K171" s="8"/>
      <c r="L171" s="8" t="str">
        <f>IFERROR(VLOOKUP(K171,dm_ts!$B$3:$C$24,2,0)," ")</f>
        <v xml:space="preserve"> </v>
      </c>
      <c r="M171" s="8"/>
      <c r="N171" s="8"/>
      <c r="P171" s="1" t="s">
        <v>674</v>
      </c>
      <c r="R171" s="1" t="str">
        <f>IFERROR(VLOOKUP(Q171,dm_ts!$G$4:$H$9,2,0)," ")</f>
        <v xml:space="preserve"> </v>
      </c>
      <c r="AA171" s="1">
        <v>0</v>
      </c>
      <c r="AB171" s="1" t="str">
        <f>IFERROR(VLOOKUP(AA171,dm_ts!$G$12:$H$14,2,0)," ")</f>
        <v xml:space="preserve"> </v>
      </c>
      <c r="AD171" s="1" t="str">
        <f>IFERROR(VLOOKUP(AC171,dm_ts!$B$3:$C$24,2,0)," ")</f>
        <v xml:space="preserve"> </v>
      </c>
      <c r="AH171" s="1" t="str">
        <f t="shared" si="11"/>
        <v xml:space="preserve"> </v>
      </c>
      <c r="AI171" s="1" t="s">
        <v>674</v>
      </c>
      <c r="AJ171" s="1" t="str">
        <f>IFERROR(VLOOKUP(AI171,dm_ts!$G$4:$H$9,2,0)," ")</f>
        <v xml:space="preserve"> </v>
      </c>
      <c r="AS171" s="1">
        <v>0</v>
      </c>
      <c r="AT171" s="1" t="str">
        <f>IFERROR(VLOOKUP(AS171,dm_ts!$G$12:$H$14,2,0)," ")</f>
        <v xml:space="preserve"> </v>
      </c>
      <c r="AV171" s="1" t="str">
        <f>IFERROR(VLOOKUP(AU171,dm_ts!$B$3:$C$24,2,0)," ")</f>
        <v xml:space="preserve"> </v>
      </c>
      <c r="AY171" s="1" t="s">
        <v>674</v>
      </c>
      <c r="AZ171" s="1" t="str">
        <f t="shared" si="12"/>
        <v xml:space="preserve"> </v>
      </c>
      <c r="BB171" s="1" t="str">
        <f>IFERROR(VLOOKUP(BA171,dm_ts!$G$4:$H$9,2,0)," ")</f>
        <v xml:space="preserve"> </v>
      </c>
      <c r="BM171" s="1" t="str">
        <f>IFERROR(VLOOKUP(BL171,dm_ts!$B$3:$C$24,2,0)," ")</f>
        <v xml:space="preserve"> </v>
      </c>
      <c r="BQ171" s="1" t="str">
        <f t="shared" si="13"/>
        <v xml:space="preserve"> </v>
      </c>
      <c r="BS171" s="1" t="str">
        <f>IFERROR(VLOOKUP(BR171,dm_ts!$G$4:$H$9,2,0)," ")</f>
        <v xml:space="preserve"> </v>
      </c>
      <c r="CD171" s="1" t="str">
        <f>IFERROR(VLOOKUP(CC171,dm_ts!$B$3:$C$24,2,0)," ")</f>
        <v xml:space="preserve"> </v>
      </c>
      <c r="CH171" s="1" t="str">
        <f t="shared" si="14"/>
        <v xml:space="preserve"> </v>
      </c>
      <c r="CJ171" s="1" t="str">
        <f>IFERROR(VLOOKUP(CI171,dm_ts!$G$4:$H$9,2,0)," ")</f>
        <v xml:space="preserve"> </v>
      </c>
      <c r="EH171" s="1">
        <v>3000</v>
      </c>
      <c r="EI171" s="1">
        <v>2000</v>
      </c>
      <c r="EJ171" s="1">
        <v>1</v>
      </c>
      <c r="EK171" s="1">
        <v>2</v>
      </c>
    </row>
    <row r="172" spans="1:141" x14ac:dyDescent="0.2">
      <c r="A172" s="1">
        <v>889</v>
      </c>
      <c r="B172" s="1" t="str">
        <f>VLOOKUP(A172,'[1]Danh muc huyen'!B$8:C$18,2,0)</f>
        <v xml:space="preserve">Huyện Châu Phú </v>
      </c>
      <c r="C172" s="1">
        <v>30469</v>
      </c>
      <c r="D172" s="7">
        <v>168</v>
      </c>
      <c r="E172" s="8" t="str">
        <f>VLOOKUP(C172,[1]DanhMuc_31_03_2012!B$7:C$173,2,0)</f>
        <v>Xã Mỹ Đức</v>
      </c>
      <c r="F172" s="8">
        <v>7</v>
      </c>
      <c r="G172" s="8" t="str">
        <f t="shared" si="10"/>
        <v>3046907</v>
      </c>
      <c r="H172" s="8" t="str">
        <f>VLOOKUP(VALUE(G172),[1]Danhmuc_31_3_2012!E$6:G$894,3,0)</f>
        <v>Ấp Mỹ Thiện</v>
      </c>
      <c r="I172" s="8">
        <v>25</v>
      </c>
      <c r="J172" s="8" t="s">
        <v>334</v>
      </c>
      <c r="K172" s="8">
        <v>4</v>
      </c>
      <c r="L172" s="8" t="str">
        <f>IFERROR(VLOOKUP(K172,dm_ts!$B$3:$C$24,2,0)," ")</f>
        <v>Cá rô phi</v>
      </c>
      <c r="M172" s="8">
        <v>1000</v>
      </c>
      <c r="N172" s="8">
        <v>700</v>
      </c>
      <c r="O172" s="1">
        <v>2</v>
      </c>
      <c r="P172" s="1" t="s">
        <v>673</v>
      </c>
      <c r="Q172" s="1">
        <v>0</v>
      </c>
      <c r="R172" s="1" t="str">
        <f>IFERROR(VLOOKUP(Q172,dm_ts!$G$4:$H$9,2,0)," ")</f>
        <v xml:space="preserve"> </v>
      </c>
      <c r="U172" s="1">
        <v>0.01</v>
      </c>
      <c r="V172" s="1">
        <v>3</v>
      </c>
      <c r="W172" s="1">
        <v>50</v>
      </c>
      <c r="X172" s="1">
        <v>43391</v>
      </c>
      <c r="Y172" s="1">
        <v>43209</v>
      </c>
      <c r="Z172" s="1">
        <v>2</v>
      </c>
      <c r="AA172" s="1">
        <v>2</v>
      </c>
      <c r="AB172" s="1" t="str">
        <f>IFERROR(VLOOKUP(AA172,dm_ts!$G$12:$H$14,2,0)," ")</f>
        <v>Tiêu thụ nội địa</v>
      </c>
      <c r="AD172" s="1" t="str">
        <f>IFERROR(VLOOKUP(AC172,dm_ts!$B$3:$C$24,2,0)," ")</f>
        <v xml:space="preserve"> </v>
      </c>
      <c r="AH172" s="1" t="str">
        <f t="shared" si="11"/>
        <v xml:space="preserve"> </v>
      </c>
      <c r="AI172" s="1" t="s">
        <v>674</v>
      </c>
      <c r="AJ172" s="1" t="str">
        <f>IFERROR(VLOOKUP(AI172,dm_ts!$G$4:$H$9,2,0)," ")</f>
        <v xml:space="preserve"> </v>
      </c>
      <c r="AS172" s="1">
        <v>0</v>
      </c>
      <c r="AT172" s="1" t="str">
        <f>IFERROR(VLOOKUP(AS172,dm_ts!$G$12:$H$14,2,0)," ")</f>
        <v xml:space="preserve"> </v>
      </c>
      <c r="AV172" s="1" t="str">
        <f>IFERROR(VLOOKUP(AU172,dm_ts!$B$3:$C$24,2,0)," ")</f>
        <v xml:space="preserve"> </v>
      </c>
      <c r="AY172" s="1" t="s">
        <v>674</v>
      </c>
      <c r="AZ172" s="1" t="str">
        <f t="shared" si="12"/>
        <v xml:space="preserve"> </v>
      </c>
      <c r="BB172" s="1" t="str">
        <f>IFERROR(VLOOKUP(BA172,dm_ts!$G$4:$H$9,2,0)," ")</f>
        <v xml:space="preserve"> </v>
      </c>
      <c r="BM172" s="1" t="str">
        <f>IFERROR(VLOOKUP(BL172,dm_ts!$B$3:$C$24,2,0)," ")</f>
        <v xml:space="preserve"> </v>
      </c>
      <c r="BQ172" s="1" t="str">
        <f t="shared" si="13"/>
        <v xml:space="preserve"> </v>
      </c>
      <c r="BS172" s="1" t="str">
        <f>IFERROR(VLOOKUP(BR172,dm_ts!$G$4:$H$9,2,0)," ")</f>
        <v xml:space="preserve"> </v>
      </c>
      <c r="CD172" s="1" t="str">
        <f>IFERROR(VLOOKUP(CC172,dm_ts!$B$3:$C$24,2,0)," ")</f>
        <v xml:space="preserve"> </v>
      </c>
      <c r="CH172" s="1" t="str">
        <f t="shared" si="14"/>
        <v xml:space="preserve"> </v>
      </c>
      <c r="CJ172" s="1" t="str">
        <f>IFERROR(VLOOKUP(CI172,dm_ts!$G$4:$H$9,2,0)," ")</f>
        <v xml:space="preserve"> </v>
      </c>
      <c r="CT172" s="1">
        <v>4</v>
      </c>
      <c r="CU172" s="1">
        <v>2</v>
      </c>
      <c r="CV172" s="1">
        <v>43177</v>
      </c>
      <c r="CW172" s="1">
        <v>43391</v>
      </c>
      <c r="CX172" s="1">
        <v>700</v>
      </c>
      <c r="CY172" s="1">
        <v>2</v>
      </c>
      <c r="CZ172" s="1">
        <v>300</v>
      </c>
    </row>
    <row r="173" spans="1:141" x14ac:dyDescent="0.2">
      <c r="A173" s="1">
        <v>889</v>
      </c>
      <c r="B173" s="1" t="str">
        <f>VLOOKUP(A173,'[1]Danh muc huyen'!B$8:C$18,2,0)</f>
        <v xml:space="preserve">Huyện Châu Phú </v>
      </c>
      <c r="C173" s="1">
        <v>30469</v>
      </c>
      <c r="D173" s="7">
        <v>169</v>
      </c>
      <c r="E173" s="8" t="str">
        <f>VLOOKUP(C173,[1]DanhMuc_31_03_2012!B$7:C$173,2,0)</f>
        <v>Xã Mỹ Đức</v>
      </c>
      <c r="F173" s="8">
        <v>7</v>
      </c>
      <c r="G173" s="8" t="str">
        <f t="shared" si="10"/>
        <v>3046907</v>
      </c>
      <c r="H173" s="8" t="str">
        <f>VLOOKUP(VALUE(G173),[1]Danhmuc_31_3_2012!E$6:G$894,3,0)</f>
        <v>Ấp Mỹ Thiện</v>
      </c>
      <c r="I173" s="8">
        <v>23</v>
      </c>
      <c r="J173" s="8" t="s">
        <v>332</v>
      </c>
      <c r="K173" s="8">
        <v>4</v>
      </c>
      <c r="L173" s="8" t="str">
        <f>IFERROR(VLOOKUP(K173,dm_ts!$B$3:$C$24,2,0)," ")</f>
        <v>Cá rô phi</v>
      </c>
      <c r="M173" s="8">
        <v>1000</v>
      </c>
      <c r="N173" s="8">
        <v>700</v>
      </c>
      <c r="O173" s="1">
        <v>2</v>
      </c>
      <c r="P173" s="1" t="s">
        <v>673</v>
      </c>
      <c r="Q173" s="1">
        <v>0</v>
      </c>
      <c r="R173" s="1" t="str">
        <f>IFERROR(VLOOKUP(Q173,dm_ts!$G$4:$H$9,2,0)," ")</f>
        <v xml:space="preserve"> </v>
      </c>
      <c r="U173" s="1">
        <v>0.01</v>
      </c>
      <c r="V173" s="1">
        <v>3</v>
      </c>
      <c r="W173" s="1">
        <v>300</v>
      </c>
      <c r="X173" s="1">
        <v>43118</v>
      </c>
      <c r="Y173" s="1">
        <v>43452</v>
      </c>
      <c r="Z173" s="1">
        <v>0.7</v>
      </c>
      <c r="AA173" s="1">
        <v>2</v>
      </c>
      <c r="AB173" s="1" t="str">
        <f>IFERROR(VLOOKUP(AA173,dm_ts!$G$12:$H$14,2,0)," ")</f>
        <v>Tiêu thụ nội địa</v>
      </c>
      <c r="AD173" s="1" t="str">
        <f>IFERROR(VLOOKUP(AC173,dm_ts!$B$3:$C$24,2,0)," ")</f>
        <v xml:space="preserve"> </v>
      </c>
      <c r="AH173" s="1" t="str">
        <f t="shared" si="11"/>
        <v xml:space="preserve"> </v>
      </c>
      <c r="AI173" s="1" t="s">
        <v>674</v>
      </c>
      <c r="AJ173" s="1" t="str">
        <f>IFERROR(VLOOKUP(AI173,dm_ts!$G$4:$H$9,2,0)," ")</f>
        <v xml:space="preserve"> </v>
      </c>
      <c r="AS173" s="1">
        <v>0</v>
      </c>
      <c r="AT173" s="1" t="str">
        <f>IFERROR(VLOOKUP(AS173,dm_ts!$G$12:$H$14,2,0)," ")</f>
        <v xml:space="preserve"> </v>
      </c>
      <c r="AV173" s="1" t="str">
        <f>IFERROR(VLOOKUP(AU173,dm_ts!$B$3:$C$24,2,0)," ")</f>
        <v xml:space="preserve"> </v>
      </c>
      <c r="AY173" s="1" t="s">
        <v>674</v>
      </c>
      <c r="AZ173" s="1" t="str">
        <f t="shared" si="12"/>
        <v xml:space="preserve"> </v>
      </c>
      <c r="BB173" s="1" t="str">
        <f>IFERROR(VLOOKUP(BA173,dm_ts!$G$4:$H$9,2,0)," ")</f>
        <v xml:space="preserve"> </v>
      </c>
      <c r="BM173" s="1" t="str">
        <f>IFERROR(VLOOKUP(BL173,dm_ts!$B$3:$C$24,2,0)," ")</f>
        <v xml:space="preserve"> </v>
      </c>
      <c r="BQ173" s="1" t="str">
        <f t="shared" si="13"/>
        <v xml:space="preserve"> </v>
      </c>
      <c r="BS173" s="1" t="str">
        <f>IFERROR(VLOOKUP(BR173,dm_ts!$G$4:$H$9,2,0)," ")</f>
        <v xml:space="preserve"> </v>
      </c>
      <c r="CD173" s="1" t="str">
        <f>IFERROR(VLOOKUP(CC173,dm_ts!$B$3:$C$24,2,0)," ")</f>
        <v xml:space="preserve"> </v>
      </c>
      <c r="CH173" s="1" t="str">
        <f t="shared" si="14"/>
        <v xml:space="preserve"> </v>
      </c>
      <c r="CJ173" s="1" t="str">
        <f>IFERROR(VLOOKUP(CI173,dm_ts!$G$4:$H$9,2,0)," ")</f>
        <v xml:space="preserve"> </v>
      </c>
    </row>
    <row r="174" spans="1:141" x14ac:dyDescent="0.2">
      <c r="A174" s="1">
        <v>889</v>
      </c>
      <c r="B174" s="1" t="str">
        <f>VLOOKUP(A174,'[1]Danh muc huyen'!B$8:C$18,2,0)</f>
        <v xml:space="preserve">Huyện Châu Phú </v>
      </c>
      <c r="C174" s="1">
        <v>30469</v>
      </c>
      <c r="D174" s="7">
        <v>170</v>
      </c>
      <c r="E174" s="8" t="str">
        <f>VLOOKUP(C174,[1]DanhMuc_31_03_2012!B$7:C$173,2,0)</f>
        <v>Xã Mỹ Đức</v>
      </c>
      <c r="F174" s="8">
        <v>7</v>
      </c>
      <c r="G174" s="8" t="str">
        <f t="shared" si="10"/>
        <v>3046907</v>
      </c>
      <c r="H174" s="8" t="str">
        <f>VLOOKUP(VALUE(G174),[1]Danhmuc_31_3_2012!E$6:G$894,3,0)</f>
        <v>Ấp Mỹ Thiện</v>
      </c>
      <c r="I174" s="8">
        <v>28</v>
      </c>
      <c r="J174" s="8" t="s">
        <v>337</v>
      </c>
      <c r="K174" s="8">
        <v>1</v>
      </c>
      <c r="L174" s="8" t="str">
        <f>IFERROR(VLOOKUP(K174,dm_ts!$B$3:$C$24,2,0)," ")</f>
        <v>Cá tra</v>
      </c>
      <c r="M174" s="8">
        <v>1500</v>
      </c>
      <c r="N174" s="8">
        <v>800</v>
      </c>
      <c r="O174" s="1">
        <v>2</v>
      </c>
      <c r="P174" s="1" t="s">
        <v>673</v>
      </c>
      <c r="Q174" s="1">
        <v>0</v>
      </c>
      <c r="R174" s="1" t="str">
        <f>IFERROR(VLOOKUP(Q174,dm_ts!$G$4:$H$9,2,0)," ")</f>
        <v xml:space="preserve"> </v>
      </c>
      <c r="U174" s="1">
        <v>0.02</v>
      </c>
      <c r="V174" s="1">
        <v>30</v>
      </c>
      <c r="W174" s="1">
        <v>20</v>
      </c>
      <c r="X174" s="1">
        <v>43391</v>
      </c>
      <c r="Y174" s="1">
        <v>43270</v>
      </c>
      <c r="Z174" s="1">
        <v>15</v>
      </c>
      <c r="AA174" s="1">
        <v>3</v>
      </c>
      <c r="AB174" s="1" t="str">
        <f>IFERROR(VLOOKUP(AA174,dm_ts!$G$12:$H$14,2,0)," ")</f>
        <v xml:space="preserve">Không xác định </v>
      </c>
      <c r="AD174" s="1" t="str">
        <f>IFERROR(VLOOKUP(AC174,dm_ts!$B$3:$C$24,2,0)," ")</f>
        <v xml:space="preserve"> </v>
      </c>
      <c r="AH174" s="1" t="str">
        <f t="shared" si="11"/>
        <v xml:space="preserve"> </v>
      </c>
      <c r="AI174" s="1" t="s">
        <v>674</v>
      </c>
      <c r="AJ174" s="1" t="str">
        <f>IFERROR(VLOOKUP(AI174,dm_ts!$G$4:$H$9,2,0)," ")</f>
        <v xml:space="preserve"> </v>
      </c>
      <c r="AS174" s="1">
        <v>0</v>
      </c>
      <c r="AT174" s="1" t="str">
        <f>IFERROR(VLOOKUP(AS174,dm_ts!$G$12:$H$14,2,0)," ")</f>
        <v xml:space="preserve"> </v>
      </c>
      <c r="AV174" s="1" t="str">
        <f>IFERROR(VLOOKUP(AU174,dm_ts!$B$3:$C$24,2,0)," ")</f>
        <v xml:space="preserve"> </v>
      </c>
      <c r="AY174" s="1" t="s">
        <v>674</v>
      </c>
      <c r="AZ174" s="1" t="str">
        <f t="shared" si="12"/>
        <v xml:space="preserve"> </v>
      </c>
      <c r="BB174" s="1" t="str">
        <f>IFERROR(VLOOKUP(BA174,dm_ts!$G$4:$H$9,2,0)," ")</f>
        <v xml:space="preserve"> </v>
      </c>
      <c r="BM174" s="1" t="str">
        <f>IFERROR(VLOOKUP(BL174,dm_ts!$B$3:$C$24,2,0)," ")</f>
        <v xml:space="preserve"> </v>
      </c>
      <c r="BQ174" s="1" t="str">
        <f t="shared" si="13"/>
        <v xml:space="preserve"> </v>
      </c>
      <c r="BS174" s="1" t="str">
        <f>IFERROR(VLOOKUP(BR174,dm_ts!$G$4:$H$9,2,0)," ")</f>
        <v xml:space="preserve"> </v>
      </c>
      <c r="CD174" s="1" t="str">
        <f>IFERROR(VLOOKUP(CC174,dm_ts!$B$3:$C$24,2,0)," ")</f>
        <v xml:space="preserve"> </v>
      </c>
      <c r="CH174" s="1" t="str">
        <f t="shared" si="14"/>
        <v xml:space="preserve"> </v>
      </c>
      <c r="CJ174" s="1" t="str">
        <f>IFERROR(VLOOKUP(CI174,dm_ts!$G$4:$H$9,2,0)," ")</f>
        <v xml:space="preserve"> </v>
      </c>
      <c r="CT174" s="1">
        <v>1</v>
      </c>
      <c r="CU174" s="1">
        <v>1</v>
      </c>
      <c r="CV174" s="1">
        <v>43149</v>
      </c>
      <c r="CW174" s="1">
        <v>43391</v>
      </c>
      <c r="CX174" s="1">
        <v>800</v>
      </c>
      <c r="CY174" s="1">
        <v>15</v>
      </c>
      <c r="CZ174" s="1">
        <v>1500</v>
      </c>
      <c r="EH174" s="1">
        <v>1500</v>
      </c>
      <c r="EI174" s="1">
        <v>800</v>
      </c>
      <c r="EJ174" s="1">
        <v>1</v>
      </c>
      <c r="EK174" s="1">
        <v>2</v>
      </c>
    </row>
    <row r="175" spans="1:141" x14ac:dyDescent="0.2">
      <c r="A175" s="1">
        <v>889</v>
      </c>
      <c r="B175" s="1" t="str">
        <f>VLOOKUP(A175,'[1]Danh muc huyen'!B$8:C$18,2,0)</f>
        <v xml:space="preserve">Huyện Châu Phú </v>
      </c>
      <c r="C175" s="1">
        <v>30469</v>
      </c>
      <c r="D175" s="7">
        <v>171</v>
      </c>
      <c r="E175" s="8" t="str">
        <f>VLOOKUP(C175,[1]DanhMuc_31_03_2012!B$7:C$173,2,0)</f>
        <v>Xã Mỹ Đức</v>
      </c>
      <c r="F175" s="8">
        <v>7</v>
      </c>
      <c r="G175" s="8" t="str">
        <f t="shared" si="10"/>
        <v>3046907</v>
      </c>
      <c r="H175" s="8" t="str">
        <f>VLOOKUP(VALUE(G175),[1]Danhmuc_31_3_2012!E$6:G$894,3,0)</f>
        <v>Ấp Mỹ Thiện</v>
      </c>
      <c r="I175" s="8">
        <v>21</v>
      </c>
      <c r="J175" s="8" t="s">
        <v>331</v>
      </c>
      <c r="K175" s="8">
        <v>1</v>
      </c>
      <c r="L175" s="8" t="str">
        <f>IFERROR(VLOOKUP(K175,dm_ts!$B$3:$C$24,2,0)," ")</f>
        <v>Cá tra</v>
      </c>
      <c r="M175" s="8">
        <v>2000</v>
      </c>
      <c r="N175" s="8">
        <v>1500</v>
      </c>
      <c r="O175" s="1">
        <v>2</v>
      </c>
      <c r="P175" s="1" t="s">
        <v>673</v>
      </c>
      <c r="Q175" s="1">
        <v>0</v>
      </c>
      <c r="R175" s="1" t="str">
        <f>IFERROR(VLOOKUP(Q175,dm_ts!$G$4:$H$9,2,0)," ")</f>
        <v xml:space="preserve"> </v>
      </c>
      <c r="U175" s="1">
        <v>0.05</v>
      </c>
      <c r="V175" s="1">
        <v>175</v>
      </c>
      <c r="W175" s="1">
        <v>200</v>
      </c>
      <c r="X175" s="1">
        <v>43391</v>
      </c>
      <c r="Y175" s="1">
        <v>43209</v>
      </c>
      <c r="Z175" s="1">
        <v>40</v>
      </c>
      <c r="AA175" s="1">
        <v>1</v>
      </c>
      <c r="AB175" s="1" t="str">
        <f>IFERROR(VLOOKUP(AA175,dm_ts!$G$12:$H$14,2,0)," ")</f>
        <v>Chế biến XK</v>
      </c>
      <c r="AD175" s="1" t="str">
        <f>IFERROR(VLOOKUP(AC175,dm_ts!$B$3:$C$24,2,0)," ")</f>
        <v xml:space="preserve"> </v>
      </c>
      <c r="AH175" s="1" t="str">
        <f t="shared" si="11"/>
        <v xml:space="preserve"> </v>
      </c>
      <c r="AI175" s="1" t="s">
        <v>674</v>
      </c>
      <c r="AJ175" s="1" t="str">
        <f>IFERROR(VLOOKUP(AI175,dm_ts!$G$4:$H$9,2,0)," ")</f>
        <v xml:space="preserve"> </v>
      </c>
      <c r="AS175" s="1">
        <v>0</v>
      </c>
      <c r="AT175" s="1" t="str">
        <f>IFERROR(VLOOKUP(AS175,dm_ts!$G$12:$H$14,2,0)," ")</f>
        <v xml:space="preserve"> </v>
      </c>
      <c r="AV175" s="1" t="str">
        <f>IFERROR(VLOOKUP(AU175,dm_ts!$B$3:$C$24,2,0)," ")</f>
        <v xml:space="preserve"> </v>
      </c>
      <c r="AY175" s="1" t="s">
        <v>674</v>
      </c>
      <c r="AZ175" s="1" t="str">
        <f t="shared" si="12"/>
        <v xml:space="preserve"> </v>
      </c>
      <c r="BB175" s="1" t="str">
        <f>IFERROR(VLOOKUP(BA175,dm_ts!$G$4:$H$9,2,0)," ")</f>
        <v xml:space="preserve"> </v>
      </c>
      <c r="BM175" s="1" t="str">
        <f>IFERROR(VLOOKUP(BL175,dm_ts!$B$3:$C$24,2,0)," ")</f>
        <v xml:space="preserve"> </v>
      </c>
      <c r="BQ175" s="1" t="str">
        <f t="shared" si="13"/>
        <v xml:space="preserve"> </v>
      </c>
      <c r="BS175" s="1" t="str">
        <f>IFERROR(VLOOKUP(BR175,dm_ts!$G$4:$H$9,2,0)," ")</f>
        <v xml:space="preserve"> </v>
      </c>
      <c r="CD175" s="1" t="str">
        <f>IFERROR(VLOOKUP(CC175,dm_ts!$B$3:$C$24,2,0)," ")</f>
        <v xml:space="preserve"> </v>
      </c>
      <c r="CH175" s="1" t="str">
        <f t="shared" si="14"/>
        <v xml:space="preserve"> </v>
      </c>
      <c r="CJ175" s="1" t="str">
        <f>IFERROR(VLOOKUP(CI175,dm_ts!$G$4:$H$9,2,0)," ")</f>
        <v xml:space="preserve"> </v>
      </c>
      <c r="CT175" s="1">
        <v>1</v>
      </c>
      <c r="CU175" s="1">
        <v>2</v>
      </c>
      <c r="CV175" s="1">
        <v>43208</v>
      </c>
      <c r="CW175" s="1">
        <v>43391</v>
      </c>
      <c r="CX175" s="1">
        <v>1500</v>
      </c>
      <c r="CY175" s="1">
        <v>40</v>
      </c>
      <c r="CZ175" s="1">
        <v>1100</v>
      </c>
      <c r="EH175" s="1">
        <v>2000</v>
      </c>
      <c r="EI175" s="1">
        <v>1500</v>
      </c>
      <c r="EJ175" s="1">
        <v>1</v>
      </c>
      <c r="EK175" s="1">
        <v>2</v>
      </c>
    </row>
    <row r="176" spans="1:141" x14ac:dyDescent="0.2">
      <c r="A176" s="1">
        <v>889</v>
      </c>
      <c r="B176" s="1" t="str">
        <f>VLOOKUP(A176,'[1]Danh muc huyen'!B$8:C$18,2,0)</f>
        <v xml:space="preserve">Huyện Châu Phú </v>
      </c>
      <c r="C176" s="1">
        <v>30469</v>
      </c>
      <c r="D176" s="7">
        <v>172</v>
      </c>
      <c r="E176" s="8" t="str">
        <f>VLOOKUP(C176,[1]DanhMuc_31_03_2012!B$7:C$173,2,0)</f>
        <v>Xã Mỹ Đức</v>
      </c>
      <c r="F176" s="8">
        <v>7</v>
      </c>
      <c r="G176" s="8" t="str">
        <f t="shared" si="10"/>
        <v>3046907</v>
      </c>
      <c r="H176" s="8" t="str">
        <f>VLOOKUP(VALUE(G176),[1]Danhmuc_31_3_2012!E$6:G$894,3,0)</f>
        <v>Ấp Mỹ Thiện</v>
      </c>
      <c r="I176" s="8">
        <v>26</v>
      </c>
      <c r="J176" s="8" t="s">
        <v>335</v>
      </c>
      <c r="K176" s="8">
        <v>1</v>
      </c>
      <c r="L176" s="8" t="str">
        <f>IFERROR(VLOOKUP(K176,dm_ts!$B$3:$C$24,2,0)," ")</f>
        <v>Cá tra</v>
      </c>
      <c r="M176" s="8">
        <v>2500</v>
      </c>
      <c r="N176" s="8">
        <v>2000</v>
      </c>
      <c r="O176" s="1">
        <v>2</v>
      </c>
      <c r="P176" s="1" t="s">
        <v>673</v>
      </c>
      <c r="Q176" s="1">
        <v>0</v>
      </c>
      <c r="R176" s="1" t="str">
        <f>IFERROR(VLOOKUP(Q176,dm_ts!$G$4:$H$9,2,0)," ")</f>
        <v xml:space="preserve"> </v>
      </c>
      <c r="U176" s="1">
        <v>0.05</v>
      </c>
      <c r="V176" s="1">
        <v>175</v>
      </c>
      <c r="W176" s="1">
        <v>30</v>
      </c>
      <c r="X176" s="1">
        <v>43391</v>
      </c>
      <c r="Y176" s="1">
        <v>43209</v>
      </c>
      <c r="Z176" s="1">
        <v>50</v>
      </c>
      <c r="AA176" s="1">
        <v>1</v>
      </c>
      <c r="AB176" s="1" t="str">
        <f>IFERROR(VLOOKUP(AA176,dm_ts!$G$12:$H$14,2,0)," ")</f>
        <v>Chế biến XK</v>
      </c>
      <c r="AD176" s="1" t="str">
        <f>IFERROR(VLOOKUP(AC176,dm_ts!$B$3:$C$24,2,0)," ")</f>
        <v xml:space="preserve"> </v>
      </c>
      <c r="AH176" s="1" t="str">
        <f t="shared" si="11"/>
        <v xml:space="preserve"> </v>
      </c>
      <c r="AI176" s="1" t="s">
        <v>674</v>
      </c>
      <c r="AJ176" s="1" t="str">
        <f>IFERROR(VLOOKUP(AI176,dm_ts!$G$4:$H$9,2,0)," ")</f>
        <v xml:space="preserve"> </v>
      </c>
      <c r="AS176" s="1">
        <v>0</v>
      </c>
      <c r="AT176" s="1" t="str">
        <f>IFERROR(VLOOKUP(AS176,dm_ts!$G$12:$H$14,2,0)," ")</f>
        <v xml:space="preserve"> </v>
      </c>
      <c r="AV176" s="1" t="str">
        <f>IFERROR(VLOOKUP(AU176,dm_ts!$B$3:$C$24,2,0)," ")</f>
        <v xml:space="preserve"> </v>
      </c>
      <c r="AY176" s="1" t="s">
        <v>674</v>
      </c>
      <c r="AZ176" s="1" t="str">
        <f t="shared" si="12"/>
        <v xml:space="preserve"> </v>
      </c>
      <c r="BB176" s="1" t="str">
        <f>IFERROR(VLOOKUP(BA176,dm_ts!$G$4:$H$9,2,0)," ")</f>
        <v xml:space="preserve"> </v>
      </c>
      <c r="BM176" s="1" t="str">
        <f>IFERROR(VLOOKUP(BL176,dm_ts!$B$3:$C$24,2,0)," ")</f>
        <v xml:space="preserve"> </v>
      </c>
      <c r="BQ176" s="1" t="str">
        <f t="shared" si="13"/>
        <v xml:space="preserve"> </v>
      </c>
      <c r="BS176" s="1" t="str">
        <f>IFERROR(VLOOKUP(BR176,dm_ts!$G$4:$H$9,2,0)," ")</f>
        <v xml:space="preserve"> </v>
      </c>
      <c r="CD176" s="1" t="str">
        <f>IFERROR(VLOOKUP(CC176,dm_ts!$B$3:$C$24,2,0)," ")</f>
        <v xml:space="preserve"> </v>
      </c>
      <c r="CH176" s="1" t="str">
        <f t="shared" si="14"/>
        <v xml:space="preserve"> </v>
      </c>
      <c r="CJ176" s="1" t="str">
        <f>IFERROR(VLOOKUP(CI176,dm_ts!$G$4:$H$9,2,0)," ")</f>
        <v xml:space="preserve"> </v>
      </c>
      <c r="CT176" s="1">
        <v>1</v>
      </c>
      <c r="CU176" s="1">
        <v>2</v>
      </c>
      <c r="CV176" s="1">
        <v>43177</v>
      </c>
      <c r="CW176" s="1">
        <v>43391</v>
      </c>
      <c r="CX176" s="1">
        <v>2000</v>
      </c>
      <c r="CY176" s="1">
        <v>50</v>
      </c>
      <c r="CZ176" s="1">
        <v>1100</v>
      </c>
      <c r="EH176" s="1">
        <v>2500</v>
      </c>
      <c r="EI176" s="1">
        <v>2000</v>
      </c>
      <c r="EJ176" s="1">
        <v>1</v>
      </c>
      <c r="EK176" s="1">
        <v>2</v>
      </c>
    </row>
    <row r="177" spans="1:141" x14ac:dyDescent="0.2">
      <c r="A177" s="1">
        <v>889</v>
      </c>
      <c r="B177" s="1" t="str">
        <f>VLOOKUP(A177,'[1]Danh muc huyen'!B$8:C$18,2,0)</f>
        <v xml:space="preserve">Huyện Châu Phú </v>
      </c>
      <c r="C177" s="1">
        <v>30469</v>
      </c>
      <c r="D177" s="7">
        <v>173</v>
      </c>
      <c r="E177" s="8" t="str">
        <f>VLOOKUP(C177,[1]DanhMuc_31_03_2012!B$7:C$173,2,0)</f>
        <v>Xã Mỹ Đức</v>
      </c>
      <c r="F177" s="8">
        <v>7</v>
      </c>
      <c r="G177" s="8" t="str">
        <f t="shared" si="10"/>
        <v>3046907</v>
      </c>
      <c r="H177" s="8" t="str">
        <f>VLOOKUP(VALUE(G177),[1]Danhmuc_31_3_2012!E$6:G$894,3,0)</f>
        <v>Ấp Mỹ Thiện</v>
      </c>
      <c r="I177" s="8">
        <v>14</v>
      </c>
      <c r="J177" s="8" t="s">
        <v>324</v>
      </c>
      <c r="K177" s="8">
        <v>1</v>
      </c>
      <c r="L177" s="8" t="str">
        <f>IFERROR(VLOOKUP(K177,dm_ts!$B$3:$C$24,2,0)," ")</f>
        <v>Cá tra</v>
      </c>
      <c r="M177" s="8">
        <v>2000</v>
      </c>
      <c r="N177" s="8">
        <v>1500</v>
      </c>
      <c r="O177" s="1">
        <v>2</v>
      </c>
      <c r="P177" s="1" t="s">
        <v>673</v>
      </c>
      <c r="Q177" s="1">
        <v>0</v>
      </c>
      <c r="R177" s="1" t="str">
        <f>IFERROR(VLOOKUP(Q177,dm_ts!$G$4:$H$9,2,0)," ")</f>
        <v xml:space="preserve"> </v>
      </c>
      <c r="U177" s="1">
        <v>0.03</v>
      </c>
      <c r="V177" s="1">
        <v>175</v>
      </c>
      <c r="W177" s="1">
        <v>200</v>
      </c>
      <c r="X177" s="1">
        <v>43269</v>
      </c>
      <c r="Y177" s="1">
        <v>43150</v>
      </c>
      <c r="Z177" s="1">
        <v>35</v>
      </c>
      <c r="AA177" s="1">
        <v>2</v>
      </c>
      <c r="AB177" s="1" t="str">
        <f>IFERROR(VLOOKUP(AA177,dm_ts!$G$12:$H$14,2,0)," ")</f>
        <v>Tiêu thụ nội địa</v>
      </c>
      <c r="AD177" s="1" t="str">
        <f>IFERROR(VLOOKUP(AC177,dm_ts!$B$3:$C$24,2,0)," ")</f>
        <v xml:space="preserve"> </v>
      </c>
      <c r="AH177" s="1" t="str">
        <f t="shared" si="11"/>
        <v xml:space="preserve"> </v>
      </c>
      <c r="AI177" s="1" t="s">
        <v>674</v>
      </c>
      <c r="AJ177" s="1" t="str">
        <f>IFERROR(VLOOKUP(AI177,dm_ts!$G$4:$H$9,2,0)," ")</f>
        <v xml:space="preserve"> </v>
      </c>
      <c r="AS177" s="1">
        <v>0</v>
      </c>
      <c r="AT177" s="1" t="str">
        <f>IFERROR(VLOOKUP(AS177,dm_ts!$G$12:$H$14,2,0)," ")</f>
        <v xml:space="preserve"> </v>
      </c>
      <c r="AV177" s="1" t="str">
        <f>IFERROR(VLOOKUP(AU177,dm_ts!$B$3:$C$24,2,0)," ")</f>
        <v xml:space="preserve"> </v>
      </c>
      <c r="AY177" s="1" t="s">
        <v>674</v>
      </c>
      <c r="AZ177" s="1" t="str">
        <f t="shared" si="12"/>
        <v xml:space="preserve"> </v>
      </c>
      <c r="BB177" s="1" t="str">
        <f>IFERROR(VLOOKUP(BA177,dm_ts!$G$4:$H$9,2,0)," ")</f>
        <v xml:space="preserve"> </v>
      </c>
      <c r="BM177" s="1" t="str">
        <f>IFERROR(VLOOKUP(BL177,dm_ts!$B$3:$C$24,2,0)," ")</f>
        <v xml:space="preserve"> </v>
      </c>
      <c r="BQ177" s="1" t="str">
        <f t="shared" si="13"/>
        <v xml:space="preserve"> </v>
      </c>
      <c r="BS177" s="1" t="str">
        <f>IFERROR(VLOOKUP(BR177,dm_ts!$G$4:$H$9,2,0)," ")</f>
        <v xml:space="preserve"> </v>
      </c>
      <c r="CD177" s="1" t="str">
        <f>IFERROR(VLOOKUP(CC177,dm_ts!$B$3:$C$24,2,0)," ")</f>
        <v xml:space="preserve"> </v>
      </c>
      <c r="CH177" s="1" t="str">
        <f t="shared" si="14"/>
        <v xml:space="preserve"> </v>
      </c>
      <c r="CJ177" s="1" t="str">
        <f>IFERROR(VLOOKUP(CI177,dm_ts!$G$4:$H$9,2,0)," ")</f>
        <v xml:space="preserve"> </v>
      </c>
      <c r="EH177" s="1">
        <v>2000</v>
      </c>
      <c r="EI177" s="1">
        <v>1500</v>
      </c>
      <c r="EJ177" s="1">
        <v>1</v>
      </c>
      <c r="EK177" s="1">
        <v>2</v>
      </c>
    </row>
    <row r="178" spans="1:141" x14ac:dyDescent="0.2">
      <c r="A178" s="1">
        <v>889</v>
      </c>
      <c r="B178" s="1" t="str">
        <f>VLOOKUP(A178,'[1]Danh muc huyen'!B$8:C$18,2,0)</f>
        <v xml:space="preserve">Huyện Châu Phú </v>
      </c>
      <c r="C178" s="1">
        <v>30469</v>
      </c>
      <c r="D178" s="7">
        <v>174</v>
      </c>
      <c r="E178" s="8" t="str">
        <f>VLOOKUP(C178,[1]DanhMuc_31_03_2012!B$7:C$173,2,0)</f>
        <v>Xã Mỹ Đức</v>
      </c>
      <c r="F178" s="8">
        <v>7</v>
      </c>
      <c r="G178" s="8" t="str">
        <f t="shared" si="10"/>
        <v>3046907</v>
      </c>
      <c r="H178" s="8" t="str">
        <f>VLOOKUP(VALUE(G178),[1]Danhmuc_31_3_2012!E$6:G$894,3,0)</f>
        <v>Ấp Mỹ Thiện</v>
      </c>
      <c r="I178" s="8">
        <v>10</v>
      </c>
      <c r="J178" s="8" t="s">
        <v>320</v>
      </c>
      <c r="K178" s="8"/>
      <c r="L178" s="8" t="str">
        <f>IFERROR(VLOOKUP(K178,dm_ts!$B$3:$C$24,2,0)," ")</f>
        <v xml:space="preserve"> </v>
      </c>
      <c r="M178" s="8"/>
      <c r="N178" s="8"/>
      <c r="P178" s="1" t="s">
        <v>674</v>
      </c>
      <c r="R178" s="1" t="str">
        <f>IFERROR(VLOOKUP(Q178,dm_ts!$G$4:$H$9,2,0)," ")</f>
        <v xml:space="preserve"> </v>
      </c>
      <c r="AA178" s="1">
        <v>0</v>
      </c>
      <c r="AB178" s="1" t="str">
        <f>IFERROR(VLOOKUP(AA178,dm_ts!$G$12:$H$14,2,0)," ")</f>
        <v xml:space="preserve"> </v>
      </c>
      <c r="AD178" s="1" t="str">
        <f>IFERROR(VLOOKUP(AC178,dm_ts!$B$3:$C$24,2,0)," ")</f>
        <v xml:space="preserve"> </v>
      </c>
      <c r="AH178" s="1" t="str">
        <f t="shared" si="11"/>
        <v xml:space="preserve"> </v>
      </c>
      <c r="AI178" s="1" t="s">
        <v>674</v>
      </c>
      <c r="AJ178" s="1" t="str">
        <f>IFERROR(VLOOKUP(AI178,dm_ts!$G$4:$H$9,2,0)," ")</f>
        <v xml:space="preserve"> </v>
      </c>
      <c r="AS178" s="1">
        <v>0</v>
      </c>
      <c r="AT178" s="1" t="str">
        <f>IFERROR(VLOOKUP(AS178,dm_ts!$G$12:$H$14,2,0)," ")</f>
        <v xml:space="preserve"> </v>
      </c>
      <c r="AV178" s="1" t="str">
        <f>IFERROR(VLOOKUP(AU178,dm_ts!$B$3:$C$24,2,0)," ")</f>
        <v xml:space="preserve"> </v>
      </c>
      <c r="AY178" s="1" t="s">
        <v>674</v>
      </c>
      <c r="AZ178" s="1" t="str">
        <f t="shared" si="12"/>
        <v xml:space="preserve"> </v>
      </c>
      <c r="BB178" s="1" t="str">
        <f>IFERROR(VLOOKUP(BA178,dm_ts!$G$4:$H$9,2,0)," ")</f>
        <v xml:space="preserve"> </v>
      </c>
      <c r="BM178" s="1" t="str">
        <f>IFERROR(VLOOKUP(BL178,dm_ts!$B$3:$C$24,2,0)," ")</f>
        <v xml:space="preserve"> </v>
      </c>
      <c r="BQ178" s="1" t="str">
        <f t="shared" si="13"/>
        <v xml:space="preserve"> </v>
      </c>
      <c r="BS178" s="1" t="str">
        <f>IFERROR(VLOOKUP(BR178,dm_ts!$G$4:$H$9,2,0)," ")</f>
        <v xml:space="preserve"> </v>
      </c>
      <c r="CD178" s="1" t="str">
        <f>IFERROR(VLOOKUP(CC178,dm_ts!$B$3:$C$24,2,0)," ")</f>
        <v xml:space="preserve"> </v>
      </c>
      <c r="CH178" s="1" t="str">
        <f t="shared" si="14"/>
        <v xml:space="preserve"> </v>
      </c>
      <c r="CJ178" s="1" t="str">
        <f>IFERROR(VLOOKUP(CI178,dm_ts!$G$4:$H$9,2,0)," ")</f>
        <v xml:space="preserve"> </v>
      </c>
      <c r="EH178" s="1">
        <v>3500</v>
      </c>
      <c r="EI178" s="1">
        <v>3000</v>
      </c>
      <c r="EJ178" s="1">
        <v>1</v>
      </c>
      <c r="EK178" s="1">
        <v>2</v>
      </c>
    </row>
    <row r="179" spans="1:141" x14ac:dyDescent="0.2">
      <c r="A179" s="1">
        <v>889</v>
      </c>
      <c r="B179" s="1" t="str">
        <f>VLOOKUP(A179,'[1]Danh muc huyen'!B$8:C$18,2,0)</f>
        <v xml:space="preserve">Huyện Châu Phú </v>
      </c>
      <c r="C179" s="1">
        <v>30469</v>
      </c>
      <c r="D179" s="7">
        <v>175</v>
      </c>
      <c r="E179" s="8" t="str">
        <f>VLOOKUP(C179,[1]DanhMuc_31_03_2012!B$7:C$173,2,0)</f>
        <v>Xã Mỹ Đức</v>
      </c>
      <c r="F179" s="8">
        <v>7</v>
      </c>
      <c r="G179" s="8" t="str">
        <f t="shared" si="10"/>
        <v>3046907</v>
      </c>
      <c r="H179" s="8" t="str">
        <f>VLOOKUP(VALUE(G179),[1]Danhmuc_31_3_2012!E$6:G$894,3,0)</f>
        <v>Ấp Mỹ Thiện</v>
      </c>
      <c r="I179" s="8">
        <v>15</v>
      </c>
      <c r="J179" s="8" t="s">
        <v>325</v>
      </c>
      <c r="K179" s="8"/>
      <c r="L179" s="8" t="str">
        <f>IFERROR(VLOOKUP(K179,dm_ts!$B$3:$C$24,2,0)," ")</f>
        <v xml:space="preserve"> </v>
      </c>
      <c r="M179" s="8"/>
      <c r="N179" s="8"/>
      <c r="P179" s="1" t="s">
        <v>674</v>
      </c>
      <c r="R179" s="1" t="str">
        <f>IFERROR(VLOOKUP(Q179,dm_ts!$G$4:$H$9,2,0)," ")</f>
        <v xml:space="preserve"> </v>
      </c>
      <c r="AA179" s="1">
        <v>0</v>
      </c>
      <c r="AB179" s="1" t="str">
        <f>IFERROR(VLOOKUP(AA179,dm_ts!$G$12:$H$14,2,0)," ")</f>
        <v xml:space="preserve"> </v>
      </c>
      <c r="AD179" s="1" t="str">
        <f>IFERROR(VLOOKUP(AC179,dm_ts!$B$3:$C$24,2,0)," ")</f>
        <v xml:space="preserve"> </v>
      </c>
      <c r="AH179" s="1" t="str">
        <f t="shared" si="11"/>
        <v xml:space="preserve"> </v>
      </c>
      <c r="AI179" s="1" t="s">
        <v>674</v>
      </c>
      <c r="AJ179" s="1" t="str">
        <f>IFERROR(VLOOKUP(AI179,dm_ts!$G$4:$H$9,2,0)," ")</f>
        <v xml:space="preserve"> </v>
      </c>
      <c r="AS179" s="1">
        <v>0</v>
      </c>
      <c r="AT179" s="1" t="str">
        <f>IFERROR(VLOOKUP(AS179,dm_ts!$G$12:$H$14,2,0)," ")</f>
        <v xml:space="preserve"> </v>
      </c>
      <c r="AV179" s="1" t="str">
        <f>IFERROR(VLOOKUP(AU179,dm_ts!$B$3:$C$24,2,0)," ")</f>
        <v xml:space="preserve"> </v>
      </c>
      <c r="AY179" s="1" t="s">
        <v>674</v>
      </c>
      <c r="AZ179" s="1" t="str">
        <f t="shared" si="12"/>
        <v xml:space="preserve"> </v>
      </c>
      <c r="BB179" s="1" t="str">
        <f>IFERROR(VLOOKUP(BA179,dm_ts!$G$4:$H$9,2,0)," ")</f>
        <v xml:space="preserve"> </v>
      </c>
      <c r="BM179" s="1" t="str">
        <f>IFERROR(VLOOKUP(BL179,dm_ts!$B$3:$C$24,2,0)," ")</f>
        <v xml:space="preserve"> </v>
      </c>
      <c r="BQ179" s="1" t="str">
        <f t="shared" si="13"/>
        <v xml:space="preserve"> </v>
      </c>
      <c r="BS179" s="1" t="str">
        <f>IFERROR(VLOOKUP(BR179,dm_ts!$G$4:$H$9,2,0)," ")</f>
        <v xml:space="preserve"> </v>
      </c>
      <c r="CD179" s="1" t="str">
        <f>IFERROR(VLOOKUP(CC179,dm_ts!$B$3:$C$24,2,0)," ")</f>
        <v xml:space="preserve"> </v>
      </c>
      <c r="CH179" s="1" t="str">
        <f t="shared" si="14"/>
        <v xml:space="preserve"> </v>
      </c>
      <c r="CJ179" s="1" t="str">
        <f>IFERROR(VLOOKUP(CI179,dm_ts!$G$4:$H$9,2,0)," ")</f>
        <v xml:space="preserve"> </v>
      </c>
      <c r="EH179" s="1">
        <v>5000</v>
      </c>
      <c r="EI179" s="1">
        <v>4000</v>
      </c>
      <c r="EJ179" s="1">
        <v>2</v>
      </c>
      <c r="EK179" s="1">
        <v>2</v>
      </c>
    </row>
    <row r="180" spans="1:141" x14ac:dyDescent="0.2">
      <c r="A180" s="1">
        <v>889</v>
      </c>
      <c r="B180" s="1" t="str">
        <f>VLOOKUP(A180,'[1]Danh muc huyen'!B$8:C$18,2,0)</f>
        <v xml:space="preserve">Huyện Châu Phú </v>
      </c>
      <c r="C180" s="1">
        <v>30469</v>
      </c>
      <c r="D180" s="7">
        <v>176</v>
      </c>
      <c r="E180" s="8" t="str">
        <f>VLOOKUP(C180,[1]DanhMuc_31_03_2012!B$7:C$173,2,0)</f>
        <v>Xã Mỹ Đức</v>
      </c>
      <c r="F180" s="8">
        <v>7</v>
      </c>
      <c r="G180" s="8" t="str">
        <f t="shared" si="10"/>
        <v>3046907</v>
      </c>
      <c r="H180" s="8" t="str">
        <f>VLOOKUP(VALUE(G180),[1]Danhmuc_31_3_2012!E$6:G$894,3,0)</f>
        <v>Ấp Mỹ Thiện</v>
      </c>
      <c r="I180" s="8">
        <v>9</v>
      </c>
      <c r="J180" s="8" t="s">
        <v>319</v>
      </c>
      <c r="K180" s="8">
        <v>1</v>
      </c>
      <c r="L180" s="8" t="str">
        <f>IFERROR(VLOOKUP(K180,dm_ts!$B$3:$C$24,2,0)," ")</f>
        <v>Cá tra</v>
      </c>
      <c r="M180" s="8">
        <v>3000</v>
      </c>
      <c r="N180" s="8">
        <v>2500</v>
      </c>
      <c r="O180" s="1">
        <v>1</v>
      </c>
      <c r="P180" s="1" t="s">
        <v>675</v>
      </c>
      <c r="Q180" s="1">
        <v>0</v>
      </c>
      <c r="R180" s="1" t="str">
        <f>IFERROR(VLOOKUP(Q180,dm_ts!$G$4:$H$9,2,0)," ")</f>
        <v xml:space="preserve"> </v>
      </c>
      <c r="U180" s="1">
        <v>0.09</v>
      </c>
      <c r="V180" s="1">
        <v>315</v>
      </c>
      <c r="W180" s="1">
        <v>50</v>
      </c>
      <c r="X180" s="1">
        <v>43391</v>
      </c>
      <c r="Y180" s="1">
        <v>43209</v>
      </c>
      <c r="Z180" s="1">
        <v>75</v>
      </c>
      <c r="AA180" s="1">
        <v>1</v>
      </c>
      <c r="AB180" s="1" t="str">
        <f>IFERROR(VLOOKUP(AA180,dm_ts!$G$12:$H$14,2,0)," ")</f>
        <v>Chế biến XK</v>
      </c>
      <c r="AD180" s="1" t="str">
        <f>IFERROR(VLOOKUP(AC180,dm_ts!$B$3:$C$24,2,0)," ")</f>
        <v xml:space="preserve"> </v>
      </c>
      <c r="AH180" s="1" t="str">
        <f t="shared" si="11"/>
        <v xml:space="preserve"> </v>
      </c>
      <c r="AI180" s="1" t="s">
        <v>674</v>
      </c>
      <c r="AJ180" s="1" t="str">
        <f>IFERROR(VLOOKUP(AI180,dm_ts!$G$4:$H$9,2,0)," ")</f>
        <v xml:space="preserve"> </v>
      </c>
      <c r="AS180" s="1">
        <v>0</v>
      </c>
      <c r="AT180" s="1" t="str">
        <f>IFERROR(VLOOKUP(AS180,dm_ts!$G$12:$H$14,2,0)," ")</f>
        <v xml:space="preserve"> </v>
      </c>
      <c r="AV180" s="1" t="str">
        <f>IFERROR(VLOOKUP(AU180,dm_ts!$B$3:$C$24,2,0)," ")</f>
        <v xml:space="preserve"> </v>
      </c>
      <c r="AY180" s="1" t="s">
        <v>674</v>
      </c>
      <c r="AZ180" s="1" t="str">
        <f t="shared" si="12"/>
        <v xml:space="preserve"> </v>
      </c>
      <c r="BB180" s="1" t="str">
        <f>IFERROR(VLOOKUP(BA180,dm_ts!$G$4:$H$9,2,0)," ")</f>
        <v xml:space="preserve"> </v>
      </c>
      <c r="BM180" s="1" t="str">
        <f>IFERROR(VLOOKUP(BL180,dm_ts!$B$3:$C$24,2,0)," ")</f>
        <v xml:space="preserve"> </v>
      </c>
      <c r="BQ180" s="1" t="str">
        <f t="shared" si="13"/>
        <v xml:space="preserve"> </v>
      </c>
      <c r="BS180" s="1" t="str">
        <f>IFERROR(VLOOKUP(BR180,dm_ts!$G$4:$H$9,2,0)," ")</f>
        <v xml:space="preserve"> </v>
      </c>
      <c r="CD180" s="1" t="str">
        <f>IFERROR(VLOOKUP(CC180,dm_ts!$B$3:$C$24,2,0)," ")</f>
        <v xml:space="preserve"> </v>
      </c>
      <c r="CH180" s="1" t="str">
        <f t="shared" si="14"/>
        <v xml:space="preserve"> </v>
      </c>
      <c r="CJ180" s="1" t="str">
        <f>IFERROR(VLOOKUP(CI180,dm_ts!$G$4:$H$9,2,0)," ")</f>
        <v xml:space="preserve"> </v>
      </c>
      <c r="EH180" s="1">
        <v>3000</v>
      </c>
      <c r="EI180" s="1">
        <v>2500</v>
      </c>
      <c r="EJ180" s="1">
        <v>1</v>
      </c>
      <c r="EK180" s="1">
        <v>2</v>
      </c>
    </row>
    <row r="181" spans="1:141" x14ac:dyDescent="0.2">
      <c r="A181" s="1">
        <v>889</v>
      </c>
      <c r="B181" s="1" t="str">
        <f>VLOOKUP(A181,'[1]Danh muc huyen'!B$8:C$18,2,0)</f>
        <v xml:space="preserve">Huyện Châu Phú </v>
      </c>
      <c r="C181" s="1">
        <v>30469</v>
      </c>
      <c r="D181" s="7">
        <v>177</v>
      </c>
      <c r="E181" s="8" t="str">
        <f>VLOOKUP(C181,[1]DanhMuc_31_03_2012!B$7:C$173,2,0)</f>
        <v>Xã Mỹ Đức</v>
      </c>
      <c r="F181" s="8">
        <v>7</v>
      </c>
      <c r="G181" s="8" t="str">
        <f t="shared" si="10"/>
        <v>3046907</v>
      </c>
      <c r="H181" s="8" t="str">
        <f>VLOOKUP(VALUE(G181),[1]Danhmuc_31_3_2012!E$6:G$894,3,0)</f>
        <v>Ấp Mỹ Thiện</v>
      </c>
      <c r="I181" s="8">
        <v>22</v>
      </c>
      <c r="J181" s="8" t="s">
        <v>121</v>
      </c>
      <c r="K181" s="8"/>
      <c r="L181" s="8" t="str">
        <f>IFERROR(VLOOKUP(K181,dm_ts!$B$3:$C$24,2,0)," ")</f>
        <v xml:space="preserve"> </v>
      </c>
      <c r="M181" s="8"/>
      <c r="N181" s="8"/>
      <c r="P181" s="1" t="s">
        <v>674</v>
      </c>
      <c r="R181" s="1" t="str">
        <f>IFERROR(VLOOKUP(Q181,dm_ts!$G$4:$H$9,2,0)," ")</f>
        <v xml:space="preserve"> </v>
      </c>
      <c r="AA181" s="1">
        <v>0</v>
      </c>
      <c r="AB181" s="1" t="str">
        <f>IFERROR(VLOOKUP(AA181,dm_ts!$G$12:$H$14,2,0)," ")</f>
        <v xml:space="preserve"> </v>
      </c>
      <c r="AD181" s="1" t="str">
        <f>IFERROR(VLOOKUP(AC181,dm_ts!$B$3:$C$24,2,0)," ")</f>
        <v xml:space="preserve"> </v>
      </c>
      <c r="AH181" s="1" t="str">
        <f t="shared" si="11"/>
        <v xml:space="preserve"> </v>
      </c>
      <c r="AI181" s="1" t="s">
        <v>674</v>
      </c>
      <c r="AJ181" s="1" t="str">
        <f>IFERROR(VLOOKUP(AI181,dm_ts!$G$4:$H$9,2,0)," ")</f>
        <v xml:space="preserve"> </v>
      </c>
      <c r="AS181" s="1">
        <v>0</v>
      </c>
      <c r="AT181" s="1" t="str">
        <f>IFERROR(VLOOKUP(AS181,dm_ts!$G$12:$H$14,2,0)," ")</f>
        <v xml:space="preserve"> </v>
      </c>
      <c r="AV181" s="1" t="str">
        <f>IFERROR(VLOOKUP(AU181,dm_ts!$B$3:$C$24,2,0)," ")</f>
        <v xml:space="preserve"> </v>
      </c>
      <c r="AY181" s="1" t="s">
        <v>674</v>
      </c>
      <c r="AZ181" s="1" t="str">
        <f t="shared" si="12"/>
        <v xml:space="preserve"> </v>
      </c>
      <c r="BB181" s="1" t="str">
        <f>IFERROR(VLOOKUP(BA181,dm_ts!$G$4:$H$9,2,0)," ")</f>
        <v xml:space="preserve"> </v>
      </c>
      <c r="BM181" s="1" t="str">
        <f>IFERROR(VLOOKUP(BL181,dm_ts!$B$3:$C$24,2,0)," ")</f>
        <v xml:space="preserve"> </v>
      </c>
      <c r="BQ181" s="1" t="str">
        <f t="shared" si="13"/>
        <v xml:space="preserve"> </v>
      </c>
      <c r="BS181" s="1" t="str">
        <f>IFERROR(VLOOKUP(BR181,dm_ts!$G$4:$H$9,2,0)," ")</f>
        <v xml:space="preserve"> </v>
      </c>
      <c r="CD181" s="1" t="str">
        <f>IFERROR(VLOOKUP(CC181,dm_ts!$B$3:$C$24,2,0)," ")</f>
        <v xml:space="preserve"> </v>
      </c>
      <c r="CH181" s="1" t="str">
        <f t="shared" si="14"/>
        <v xml:space="preserve"> </v>
      </c>
      <c r="CJ181" s="1" t="str">
        <f>IFERROR(VLOOKUP(CI181,dm_ts!$G$4:$H$9,2,0)," ")</f>
        <v xml:space="preserve"> </v>
      </c>
      <c r="EH181" s="1">
        <v>3000</v>
      </c>
      <c r="EI181" s="1">
        <v>2000</v>
      </c>
      <c r="EJ181" s="1">
        <v>1</v>
      </c>
      <c r="EK181" s="1">
        <v>2</v>
      </c>
    </row>
    <row r="182" spans="1:141" x14ac:dyDescent="0.2">
      <c r="A182" s="1">
        <v>889</v>
      </c>
      <c r="B182" s="1" t="str">
        <f>VLOOKUP(A182,'[1]Danh muc huyen'!B$8:C$18,2,0)</f>
        <v xml:space="preserve">Huyện Châu Phú </v>
      </c>
      <c r="C182" s="1">
        <v>30469</v>
      </c>
      <c r="D182" s="7">
        <v>178</v>
      </c>
      <c r="E182" s="8" t="str">
        <f>VLOOKUP(C182,[1]DanhMuc_31_03_2012!B$7:C$173,2,0)</f>
        <v>Xã Mỹ Đức</v>
      </c>
      <c r="F182" s="8">
        <v>7</v>
      </c>
      <c r="G182" s="8" t="str">
        <f t="shared" si="10"/>
        <v>3046907</v>
      </c>
      <c r="H182" s="8" t="str">
        <f>VLOOKUP(VALUE(G182),[1]Danhmuc_31_3_2012!E$6:G$894,3,0)</f>
        <v>Ấp Mỹ Thiện</v>
      </c>
      <c r="I182" s="8">
        <v>16</v>
      </c>
      <c r="J182" s="8" t="s">
        <v>326</v>
      </c>
      <c r="K182" s="8"/>
      <c r="L182" s="8" t="str">
        <f>IFERROR(VLOOKUP(K182,dm_ts!$B$3:$C$24,2,0)," ")</f>
        <v xml:space="preserve"> </v>
      </c>
      <c r="M182" s="8"/>
      <c r="N182" s="8"/>
      <c r="P182" s="1" t="s">
        <v>674</v>
      </c>
      <c r="R182" s="1" t="str">
        <f>IFERROR(VLOOKUP(Q182,dm_ts!$G$4:$H$9,2,0)," ")</f>
        <v xml:space="preserve"> </v>
      </c>
      <c r="AA182" s="1">
        <v>0</v>
      </c>
      <c r="AB182" s="1" t="str">
        <f>IFERROR(VLOOKUP(AA182,dm_ts!$G$12:$H$14,2,0)," ")</f>
        <v xml:space="preserve"> </v>
      </c>
      <c r="AD182" s="1" t="str">
        <f>IFERROR(VLOOKUP(AC182,dm_ts!$B$3:$C$24,2,0)," ")</f>
        <v xml:space="preserve"> </v>
      </c>
      <c r="AH182" s="1" t="str">
        <f t="shared" si="11"/>
        <v xml:space="preserve"> </v>
      </c>
      <c r="AI182" s="1" t="s">
        <v>674</v>
      </c>
      <c r="AJ182" s="1" t="str">
        <f>IFERROR(VLOOKUP(AI182,dm_ts!$G$4:$H$9,2,0)," ")</f>
        <v xml:space="preserve"> </v>
      </c>
      <c r="AS182" s="1">
        <v>0</v>
      </c>
      <c r="AT182" s="1" t="str">
        <f>IFERROR(VLOOKUP(AS182,dm_ts!$G$12:$H$14,2,0)," ")</f>
        <v xml:space="preserve"> </v>
      </c>
      <c r="AV182" s="1" t="str">
        <f>IFERROR(VLOOKUP(AU182,dm_ts!$B$3:$C$24,2,0)," ")</f>
        <v xml:space="preserve"> </v>
      </c>
      <c r="AY182" s="1" t="s">
        <v>674</v>
      </c>
      <c r="AZ182" s="1" t="str">
        <f t="shared" si="12"/>
        <v xml:space="preserve"> </v>
      </c>
      <c r="BB182" s="1" t="str">
        <f>IFERROR(VLOOKUP(BA182,dm_ts!$G$4:$H$9,2,0)," ")</f>
        <v xml:space="preserve"> </v>
      </c>
      <c r="BM182" s="1" t="str">
        <f>IFERROR(VLOOKUP(BL182,dm_ts!$B$3:$C$24,2,0)," ")</f>
        <v xml:space="preserve"> </v>
      </c>
      <c r="BQ182" s="1" t="str">
        <f t="shared" si="13"/>
        <v xml:space="preserve"> </v>
      </c>
      <c r="BS182" s="1" t="str">
        <f>IFERROR(VLOOKUP(BR182,dm_ts!$G$4:$H$9,2,0)," ")</f>
        <v xml:space="preserve"> </v>
      </c>
      <c r="CD182" s="1" t="str">
        <f>IFERROR(VLOOKUP(CC182,dm_ts!$B$3:$C$24,2,0)," ")</f>
        <v xml:space="preserve"> </v>
      </c>
      <c r="CH182" s="1" t="str">
        <f t="shared" si="14"/>
        <v xml:space="preserve"> </v>
      </c>
      <c r="CJ182" s="1" t="str">
        <f>IFERROR(VLOOKUP(CI182,dm_ts!$G$4:$H$9,2,0)," ")</f>
        <v xml:space="preserve"> </v>
      </c>
      <c r="EH182" s="1">
        <v>3000</v>
      </c>
      <c r="EI182" s="1">
        <v>2000</v>
      </c>
      <c r="EJ182" s="1">
        <v>1</v>
      </c>
      <c r="EK182" s="1">
        <v>2</v>
      </c>
    </row>
    <row r="183" spans="1:141" x14ac:dyDescent="0.2">
      <c r="A183" s="1">
        <v>889</v>
      </c>
      <c r="B183" s="1" t="str">
        <f>VLOOKUP(A183,'[1]Danh muc huyen'!B$8:C$18,2,0)</f>
        <v xml:space="preserve">Huyện Châu Phú </v>
      </c>
      <c r="C183" s="1">
        <v>30469</v>
      </c>
      <c r="D183" s="7">
        <v>179</v>
      </c>
      <c r="E183" s="8" t="str">
        <f>VLOOKUP(C183,[1]DanhMuc_31_03_2012!B$7:C$173,2,0)</f>
        <v>Xã Mỹ Đức</v>
      </c>
      <c r="F183" s="8">
        <v>7</v>
      </c>
      <c r="G183" s="8" t="str">
        <f t="shared" si="10"/>
        <v>3046907</v>
      </c>
      <c r="H183" s="8" t="str">
        <f>VLOOKUP(VALUE(G183),[1]Danhmuc_31_3_2012!E$6:G$894,3,0)</f>
        <v>Ấp Mỹ Thiện</v>
      </c>
      <c r="I183" s="8">
        <v>13</v>
      </c>
      <c r="J183" s="8" t="s">
        <v>323</v>
      </c>
      <c r="K183" s="8"/>
      <c r="L183" s="8" t="str">
        <f>IFERROR(VLOOKUP(K183,dm_ts!$B$3:$C$24,2,0)," ")</f>
        <v xml:space="preserve"> </v>
      </c>
      <c r="M183" s="8"/>
      <c r="N183" s="8"/>
      <c r="P183" s="1" t="s">
        <v>674</v>
      </c>
      <c r="R183" s="1" t="str">
        <f>IFERROR(VLOOKUP(Q183,dm_ts!$G$4:$H$9,2,0)," ")</f>
        <v xml:space="preserve"> </v>
      </c>
      <c r="AA183" s="1">
        <v>0</v>
      </c>
      <c r="AB183" s="1" t="str">
        <f>IFERROR(VLOOKUP(AA183,dm_ts!$G$12:$H$14,2,0)," ")</f>
        <v xml:space="preserve"> </v>
      </c>
      <c r="AD183" s="1" t="str">
        <f>IFERROR(VLOOKUP(AC183,dm_ts!$B$3:$C$24,2,0)," ")</f>
        <v xml:space="preserve"> </v>
      </c>
      <c r="AH183" s="1" t="str">
        <f t="shared" si="11"/>
        <v xml:space="preserve"> </v>
      </c>
      <c r="AI183" s="1" t="s">
        <v>674</v>
      </c>
      <c r="AJ183" s="1" t="str">
        <f>IFERROR(VLOOKUP(AI183,dm_ts!$G$4:$H$9,2,0)," ")</f>
        <v xml:space="preserve"> </v>
      </c>
      <c r="AS183" s="1">
        <v>0</v>
      </c>
      <c r="AT183" s="1" t="str">
        <f>IFERROR(VLOOKUP(AS183,dm_ts!$G$12:$H$14,2,0)," ")</f>
        <v xml:space="preserve"> </v>
      </c>
      <c r="AV183" s="1" t="str">
        <f>IFERROR(VLOOKUP(AU183,dm_ts!$B$3:$C$24,2,0)," ")</f>
        <v xml:space="preserve"> </v>
      </c>
      <c r="AY183" s="1" t="s">
        <v>674</v>
      </c>
      <c r="AZ183" s="1" t="str">
        <f t="shared" si="12"/>
        <v xml:space="preserve"> </v>
      </c>
      <c r="BB183" s="1" t="str">
        <f>IFERROR(VLOOKUP(BA183,dm_ts!$G$4:$H$9,2,0)," ")</f>
        <v xml:space="preserve"> </v>
      </c>
      <c r="BM183" s="1" t="str">
        <f>IFERROR(VLOOKUP(BL183,dm_ts!$B$3:$C$24,2,0)," ")</f>
        <v xml:space="preserve"> </v>
      </c>
      <c r="BQ183" s="1" t="str">
        <f t="shared" si="13"/>
        <v xml:space="preserve"> </v>
      </c>
      <c r="BS183" s="1" t="str">
        <f>IFERROR(VLOOKUP(BR183,dm_ts!$G$4:$H$9,2,0)," ")</f>
        <v xml:space="preserve"> </v>
      </c>
      <c r="CD183" s="1" t="str">
        <f>IFERROR(VLOOKUP(CC183,dm_ts!$B$3:$C$24,2,0)," ")</f>
        <v xml:space="preserve"> </v>
      </c>
      <c r="CH183" s="1" t="str">
        <f t="shared" si="14"/>
        <v xml:space="preserve"> </v>
      </c>
      <c r="CJ183" s="1" t="str">
        <f>IFERROR(VLOOKUP(CI183,dm_ts!$G$4:$H$9,2,0)," ")</f>
        <v xml:space="preserve"> </v>
      </c>
      <c r="EH183" s="1">
        <v>3000</v>
      </c>
      <c r="EI183" s="1">
        <v>2000</v>
      </c>
      <c r="EJ183" s="1">
        <v>1</v>
      </c>
      <c r="EK183" s="1">
        <v>2</v>
      </c>
    </row>
    <row r="184" spans="1:141" x14ac:dyDescent="0.2">
      <c r="A184" s="1">
        <v>889</v>
      </c>
      <c r="B184" s="1" t="str">
        <f>VLOOKUP(A184,'[1]Danh muc huyen'!B$8:C$18,2,0)</f>
        <v xml:space="preserve">Huyện Châu Phú </v>
      </c>
      <c r="C184" s="1">
        <v>30469</v>
      </c>
      <c r="D184" s="7">
        <v>180</v>
      </c>
      <c r="E184" s="8" t="str">
        <f>VLOOKUP(C184,[1]DanhMuc_31_03_2012!B$7:C$173,2,0)</f>
        <v>Xã Mỹ Đức</v>
      </c>
      <c r="F184" s="8">
        <v>7</v>
      </c>
      <c r="G184" s="8" t="str">
        <f t="shared" si="10"/>
        <v>3046907</v>
      </c>
      <c r="H184" s="8" t="str">
        <f>VLOOKUP(VALUE(G184),[1]Danhmuc_31_3_2012!E$6:G$894,3,0)</f>
        <v>Ấp Mỹ Thiện</v>
      </c>
      <c r="I184" s="8">
        <v>29</v>
      </c>
      <c r="J184" s="8" t="s">
        <v>338</v>
      </c>
      <c r="K184" s="8">
        <v>1</v>
      </c>
      <c r="L184" s="8" t="str">
        <f>IFERROR(VLOOKUP(K184,dm_ts!$B$3:$C$24,2,0)," ")</f>
        <v>Cá tra</v>
      </c>
      <c r="M184" s="8">
        <v>1500</v>
      </c>
      <c r="N184" s="8">
        <v>700</v>
      </c>
      <c r="O184" s="1">
        <v>2</v>
      </c>
      <c r="P184" s="1" t="s">
        <v>673</v>
      </c>
      <c r="Q184" s="1">
        <v>0</v>
      </c>
      <c r="R184" s="1" t="str">
        <f>IFERROR(VLOOKUP(Q184,dm_ts!$G$4:$H$9,2,0)," ")</f>
        <v xml:space="preserve"> </v>
      </c>
      <c r="U184" s="1">
        <v>0.03</v>
      </c>
      <c r="V184" s="1">
        <v>75</v>
      </c>
      <c r="W184" s="1">
        <v>30</v>
      </c>
      <c r="X184" s="1">
        <v>43330</v>
      </c>
      <c r="Y184" s="1">
        <v>43178</v>
      </c>
      <c r="Z184" s="1">
        <v>26</v>
      </c>
      <c r="AA184" s="1">
        <v>2</v>
      </c>
      <c r="AB184" s="1" t="str">
        <f>IFERROR(VLOOKUP(AA184,dm_ts!$G$12:$H$14,2,0)," ")</f>
        <v>Tiêu thụ nội địa</v>
      </c>
      <c r="AD184" s="1" t="str">
        <f>IFERROR(VLOOKUP(AC184,dm_ts!$B$3:$C$24,2,0)," ")</f>
        <v xml:space="preserve"> </v>
      </c>
      <c r="AH184" s="1" t="str">
        <f t="shared" si="11"/>
        <v xml:space="preserve"> </v>
      </c>
      <c r="AI184" s="1" t="s">
        <v>674</v>
      </c>
      <c r="AJ184" s="1" t="str">
        <f>IFERROR(VLOOKUP(AI184,dm_ts!$G$4:$H$9,2,0)," ")</f>
        <v xml:space="preserve"> </v>
      </c>
      <c r="AS184" s="1">
        <v>0</v>
      </c>
      <c r="AT184" s="1" t="str">
        <f>IFERROR(VLOOKUP(AS184,dm_ts!$G$12:$H$14,2,0)," ")</f>
        <v xml:space="preserve"> </v>
      </c>
      <c r="AV184" s="1" t="str">
        <f>IFERROR(VLOOKUP(AU184,dm_ts!$B$3:$C$24,2,0)," ")</f>
        <v xml:space="preserve"> </v>
      </c>
      <c r="AY184" s="1" t="s">
        <v>674</v>
      </c>
      <c r="AZ184" s="1" t="str">
        <f t="shared" si="12"/>
        <v xml:space="preserve"> </v>
      </c>
      <c r="BB184" s="1" t="str">
        <f>IFERROR(VLOOKUP(BA184,dm_ts!$G$4:$H$9,2,0)," ")</f>
        <v xml:space="preserve"> </v>
      </c>
      <c r="BM184" s="1" t="str">
        <f>IFERROR(VLOOKUP(BL184,dm_ts!$B$3:$C$24,2,0)," ")</f>
        <v xml:space="preserve"> </v>
      </c>
      <c r="BQ184" s="1" t="str">
        <f t="shared" si="13"/>
        <v xml:space="preserve"> </v>
      </c>
      <c r="BS184" s="1" t="str">
        <f>IFERROR(VLOOKUP(BR184,dm_ts!$G$4:$H$9,2,0)," ")</f>
        <v xml:space="preserve"> </v>
      </c>
      <c r="CD184" s="1" t="str">
        <f>IFERROR(VLOOKUP(CC184,dm_ts!$B$3:$C$24,2,0)," ")</f>
        <v xml:space="preserve"> </v>
      </c>
      <c r="CH184" s="1" t="str">
        <f t="shared" si="14"/>
        <v xml:space="preserve"> </v>
      </c>
      <c r="CJ184" s="1" t="str">
        <f>IFERROR(VLOOKUP(CI184,dm_ts!$G$4:$H$9,2,0)," ")</f>
        <v xml:space="preserve"> </v>
      </c>
      <c r="CT184" s="1">
        <v>1</v>
      </c>
      <c r="CU184" s="1">
        <v>1</v>
      </c>
      <c r="CV184" s="1">
        <v>43149</v>
      </c>
      <c r="CW184" s="1">
        <v>43330</v>
      </c>
      <c r="CX184" s="1">
        <v>700</v>
      </c>
      <c r="CY184" s="1">
        <v>27</v>
      </c>
      <c r="CZ184" s="1">
        <v>1200</v>
      </c>
      <c r="EH184" s="1">
        <v>1500</v>
      </c>
      <c r="EI184" s="1">
        <v>700</v>
      </c>
      <c r="EJ184" s="1">
        <v>1</v>
      </c>
      <c r="EK184" s="1">
        <v>2</v>
      </c>
    </row>
    <row r="185" spans="1:141" x14ac:dyDescent="0.2">
      <c r="A185" s="1">
        <v>889</v>
      </c>
      <c r="B185" s="1" t="str">
        <f>VLOOKUP(A185,'[1]Danh muc huyen'!B$8:C$18,2,0)</f>
        <v xml:space="preserve">Huyện Châu Phú </v>
      </c>
      <c r="C185" s="1">
        <v>30469</v>
      </c>
      <c r="D185" s="7">
        <v>181</v>
      </c>
      <c r="E185" s="8" t="str">
        <f>VLOOKUP(C185,[1]DanhMuc_31_03_2012!B$7:C$173,2,0)</f>
        <v>Xã Mỹ Đức</v>
      </c>
      <c r="F185" s="8">
        <v>7</v>
      </c>
      <c r="G185" s="8" t="str">
        <f t="shared" si="10"/>
        <v>3046907</v>
      </c>
      <c r="H185" s="8" t="str">
        <f>VLOOKUP(VALUE(G185),[1]Danhmuc_31_3_2012!E$6:G$894,3,0)</f>
        <v>Ấp Mỹ Thiện</v>
      </c>
      <c r="I185" s="8">
        <v>5</v>
      </c>
      <c r="J185" s="8" t="s">
        <v>316</v>
      </c>
      <c r="K185" s="8">
        <v>1</v>
      </c>
      <c r="L185" s="8" t="str">
        <f>IFERROR(VLOOKUP(K185,dm_ts!$B$3:$C$24,2,0)," ")</f>
        <v>Cá tra</v>
      </c>
      <c r="M185" s="8">
        <v>1500</v>
      </c>
      <c r="N185" s="8">
        <v>1000</v>
      </c>
      <c r="O185" s="1">
        <v>2</v>
      </c>
      <c r="P185" s="1" t="s">
        <v>673</v>
      </c>
      <c r="Q185" s="1">
        <v>0</v>
      </c>
      <c r="R185" s="1" t="str">
        <f>IFERROR(VLOOKUP(Q185,dm_ts!$G$4:$H$9,2,0)," ")</f>
        <v xml:space="preserve"> </v>
      </c>
      <c r="U185" s="1">
        <v>0.04</v>
      </c>
      <c r="V185" s="1">
        <v>120</v>
      </c>
      <c r="W185" s="1">
        <v>200</v>
      </c>
      <c r="X185" s="1">
        <v>43269</v>
      </c>
      <c r="Y185" s="1">
        <v>43150</v>
      </c>
      <c r="Z185" s="1">
        <v>36</v>
      </c>
      <c r="AA185" s="1">
        <v>2</v>
      </c>
      <c r="AB185" s="1" t="str">
        <f>IFERROR(VLOOKUP(AA185,dm_ts!$G$12:$H$14,2,0)," ")</f>
        <v>Tiêu thụ nội địa</v>
      </c>
      <c r="AD185" s="1" t="str">
        <f>IFERROR(VLOOKUP(AC185,dm_ts!$B$3:$C$24,2,0)," ")</f>
        <v xml:space="preserve"> </v>
      </c>
      <c r="AH185" s="1" t="str">
        <f t="shared" si="11"/>
        <v xml:space="preserve"> </v>
      </c>
      <c r="AI185" s="1" t="s">
        <v>674</v>
      </c>
      <c r="AJ185" s="1" t="str">
        <f>IFERROR(VLOOKUP(AI185,dm_ts!$G$4:$H$9,2,0)," ")</f>
        <v xml:space="preserve"> </v>
      </c>
      <c r="AS185" s="1">
        <v>0</v>
      </c>
      <c r="AT185" s="1" t="str">
        <f>IFERROR(VLOOKUP(AS185,dm_ts!$G$12:$H$14,2,0)," ")</f>
        <v xml:space="preserve"> </v>
      </c>
      <c r="AV185" s="1" t="str">
        <f>IFERROR(VLOOKUP(AU185,dm_ts!$B$3:$C$24,2,0)," ")</f>
        <v xml:space="preserve"> </v>
      </c>
      <c r="AY185" s="1" t="s">
        <v>674</v>
      </c>
      <c r="AZ185" s="1" t="str">
        <f t="shared" si="12"/>
        <v xml:space="preserve"> </v>
      </c>
      <c r="BB185" s="1" t="str">
        <f>IFERROR(VLOOKUP(BA185,dm_ts!$G$4:$H$9,2,0)," ")</f>
        <v xml:space="preserve"> </v>
      </c>
      <c r="BM185" s="1" t="str">
        <f>IFERROR(VLOOKUP(BL185,dm_ts!$B$3:$C$24,2,0)," ")</f>
        <v xml:space="preserve"> </v>
      </c>
      <c r="BQ185" s="1" t="str">
        <f t="shared" si="13"/>
        <v xml:space="preserve"> </v>
      </c>
      <c r="BS185" s="1" t="str">
        <f>IFERROR(VLOOKUP(BR185,dm_ts!$G$4:$H$9,2,0)," ")</f>
        <v xml:space="preserve"> </v>
      </c>
      <c r="CD185" s="1" t="str">
        <f>IFERROR(VLOOKUP(CC185,dm_ts!$B$3:$C$24,2,0)," ")</f>
        <v xml:space="preserve"> </v>
      </c>
      <c r="CH185" s="1" t="str">
        <f t="shared" si="14"/>
        <v xml:space="preserve"> </v>
      </c>
      <c r="CJ185" s="1" t="str">
        <f>IFERROR(VLOOKUP(CI185,dm_ts!$G$4:$H$9,2,0)," ")</f>
        <v xml:space="preserve"> </v>
      </c>
      <c r="CT185" s="1">
        <v>1</v>
      </c>
      <c r="CU185" s="1">
        <v>1</v>
      </c>
      <c r="CV185" s="1">
        <v>43451</v>
      </c>
      <c r="CW185" s="1">
        <v>43269</v>
      </c>
      <c r="CX185" s="1">
        <v>1000</v>
      </c>
      <c r="CY185" s="1">
        <v>30</v>
      </c>
      <c r="CZ185" s="1">
        <v>1300</v>
      </c>
      <c r="EH185" s="1">
        <v>1500</v>
      </c>
      <c r="EI185" s="1">
        <v>1000</v>
      </c>
      <c r="EJ185" s="1">
        <v>1</v>
      </c>
      <c r="EK185" s="1">
        <v>2</v>
      </c>
    </row>
    <row r="186" spans="1:141" x14ac:dyDescent="0.2">
      <c r="A186" s="1">
        <v>889</v>
      </c>
      <c r="B186" s="1" t="str">
        <f>VLOOKUP(A186,'[1]Danh muc huyen'!B$8:C$18,2,0)</f>
        <v xml:space="preserve">Huyện Châu Phú </v>
      </c>
      <c r="C186" s="1">
        <v>30469</v>
      </c>
      <c r="D186" s="7">
        <v>182</v>
      </c>
      <c r="E186" s="8" t="str">
        <f>VLOOKUP(C186,[1]DanhMuc_31_03_2012!B$7:C$173,2,0)</f>
        <v>Xã Mỹ Đức</v>
      </c>
      <c r="F186" s="8">
        <v>7</v>
      </c>
      <c r="G186" s="8" t="str">
        <f t="shared" si="10"/>
        <v>3046907</v>
      </c>
      <c r="H186" s="8" t="str">
        <f>VLOOKUP(VALUE(G186),[1]Danhmuc_31_3_2012!E$6:G$894,3,0)</f>
        <v>Ấp Mỹ Thiện</v>
      </c>
      <c r="I186" s="8">
        <v>1</v>
      </c>
      <c r="J186" s="8" t="s">
        <v>312</v>
      </c>
      <c r="K186" s="8">
        <v>1</v>
      </c>
      <c r="L186" s="8" t="str">
        <f>IFERROR(VLOOKUP(K186,dm_ts!$B$3:$C$24,2,0)," ")</f>
        <v>Cá tra</v>
      </c>
      <c r="M186" s="8">
        <v>2000</v>
      </c>
      <c r="N186" s="8">
        <v>1500</v>
      </c>
      <c r="O186" s="1">
        <v>2</v>
      </c>
      <c r="P186" s="1" t="s">
        <v>673</v>
      </c>
      <c r="Q186" s="1">
        <v>0</v>
      </c>
      <c r="R186" s="1" t="str">
        <f>IFERROR(VLOOKUP(Q186,dm_ts!$G$4:$H$9,2,0)," ")</f>
        <v xml:space="preserve"> </v>
      </c>
      <c r="U186" s="1">
        <v>0.04</v>
      </c>
      <c r="V186" s="1">
        <v>120</v>
      </c>
      <c r="W186" s="1">
        <v>30</v>
      </c>
      <c r="X186" s="1">
        <v>43330</v>
      </c>
      <c r="Y186" s="1">
        <v>43150</v>
      </c>
      <c r="Z186" s="1">
        <v>35</v>
      </c>
      <c r="AA186" s="1">
        <v>2</v>
      </c>
      <c r="AB186" s="1" t="str">
        <f>IFERROR(VLOOKUP(AA186,dm_ts!$G$12:$H$14,2,0)," ")</f>
        <v>Tiêu thụ nội địa</v>
      </c>
      <c r="AD186" s="1" t="str">
        <f>IFERROR(VLOOKUP(AC186,dm_ts!$B$3:$C$24,2,0)," ")</f>
        <v xml:space="preserve"> </v>
      </c>
      <c r="AH186" s="1" t="str">
        <f t="shared" si="11"/>
        <v xml:space="preserve"> </v>
      </c>
      <c r="AI186" s="1" t="s">
        <v>674</v>
      </c>
      <c r="AJ186" s="1" t="str">
        <f>IFERROR(VLOOKUP(AI186,dm_ts!$G$4:$H$9,2,0)," ")</f>
        <v xml:space="preserve"> </v>
      </c>
      <c r="AS186" s="1">
        <v>0</v>
      </c>
      <c r="AT186" s="1" t="str">
        <f>IFERROR(VLOOKUP(AS186,dm_ts!$G$12:$H$14,2,0)," ")</f>
        <v xml:space="preserve"> </v>
      </c>
      <c r="AV186" s="1" t="str">
        <f>IFERROR(VLOOKUP(AU186,dm_ts!$B$3:$C$24,2,0)," ")</f>
        <v xml:space="preserve"> </v>
      </c>
      <c r="AY186" s="1" t="s">
        <v>674</v>
      </c>
      <c r="AZ186" s="1" t="str">
        <f t="shared" si="12"/>
        <v xml:space="preserve"> </v>
      </c>
      <c r="BB186" s="1" t="str">
        <f>IFERROR(VLOOKUP(BA186,dm_ts!$G$4:$H$9,2,0)," ")</f>
        <v xml:space="preserve"> </v>
      </c>
      <c r="BM186" s="1" t="str">
        <f>IFERROR(VLOOKUP(BL186,dm_ts!$B$3:$C$24,2,0)," ")</f>
        <v xml:space="preserve"> </v>
      </c>
      <c r="BQ186" s="1" t="str">
        <f t="shared" si="13"/>
        <v xml:space="preserve"> </v>
      </c>
      <c r="BS186" s="1" t="str">
        <f>IFERROR(VLOOKUP(BR186,dm_ts!$G$4:$H$9,2,0)," ")</f>
        <v xml:space="preserve"> </v>
      </c>
      <c r="CD186" s="1" t="str">
        <f>IFERROR(VLOOKUP(CC186,dm_ts!$B$3:$C$24,2,0)," ")</f>
        <v xml:space="preserve"> </v>
      </c>
      <c r="CH186" s="1" t="str">
        <f t="shared" si="14"/>
        <v xml:space="preserve"> </v>
      </c>
      <c r="CJ186" s="1" t="str">
        <f>IFERROR(VLOOKUP(CI186,dm_ts!$G$4:$H$9,2,0)," ")</f>
        <v xml:space="preserve"> </v>
      </c>
      <c r="CT186" s="1">
        <v>1</v>
      </c>
      <c r="CU186" s="1">
        <v>1</v>
      </c>
      <c r="CV186" s="1">
        <v>43118</v>
      </c>
      <c r="CW186" s="1">
        <v>43330</v>
      </c>
      <c r="CX186" s="1">
        <v>1500</v>
      </c>
      <c r="CY186" s="1">
        <v>37</v>
      </c>
      <c r="CZ186" s="1">
        <v>1300</v>
      </c>
      <c r="EH186" s="1">
        <v>2000</v>
      </c>
      <c r="EI186" s="1">
        <v>1500</v>
      </c>
      <c r="EJ186" s="1">
        <v>1</v>
      </c>
      <c r="EK186" s="1">
        <v>2</v>
      </c>
    </row>
    <row r="187" spans="1:141" x14ac:dyDescent="0.2">
      <c r="A187" s="1">
        <v>889</v>
      </c>
      <c r="B187" s="1" t="str">
        <f>VLOOKUP(A187,'[1]Danh muc huyen'!B$8:C$18,2,0)</f>
        <v xml:space="preserve">Huyện Châu Phú </v>
      </c>
      <c r="C187" s="1">
        <v>30469</v>
      </c>
      <c r="D187" s="7">
        <v>183</v>
      </c>
      <c r="E187" s="8" t="str">
        <f>VLOOKUP(C187,[1]DanhMuc_31_03_2012!B$7:C$173,2,0)</f>
        <v>Xã Mỹ Đức</v>
      </c>
      <c r="F187" s="8">
        <v>7</v>
      </c>
      <c r="G187" s="8" t="str">
        <f t="shared" si="10"/>
        <v>3046907</v>
      </c>
      <c r="H187" s="8" t="str">
        <f>VLOOKUP(VALUE(G187),[1]Danhmuc_31_3_2012!E$6:G$894,3,0)</f>
        <v>Ấp Mỹ Thiện</v>
      </c>
      <c r="I187" s="8">
        <v>4</v>
      </c>
      <c r="J187" s="8" t="s">
        <v>315</v>
      </c>
      <c r="K187" s="8">
        <v>1</v>
      </c>
      <c r="L187" s="8" t="str">
        <f>IFERROR(VLOOKUP(K187,dm_ts!$B$3:$C$24,2,0)," ")</f>
        <v>Cá tra</v>
      </c>
      <c r="M187" s="8">
        <v>2000</v>
      </c>
      <c r="N187" s="8">
        <v>1500</v>
      </c>
      <c r="O187" s="1">
        <v>2</v>
      </c>
      <c r="P187" s="1" t="s">
        <v>673</v>
      </c>
      <c r="Q187" s="1">
        <v>0</v>
      </c>
      <c r="R187" s="1" t="str">
        <f>IFERROR(VLOOKUP(Q187,dm_ts!$G$4:$H$9,2,0)," ")</f>
        <v xml:space="preserve"> </v>
      </c>
      <c r="U187" s="1">
        <v>0.03</v>
      </c>
      <c r="V187" s="1">
        <v>105</v>
      </c>
      <c r="W187" s="1">
        <v>100</v>
      </c>
      <c r="X187" s="1">
        <v>43299</v>
      </c>
      <c r="Y187" s="1">
        <v>43150</v>
      </c>
      <c r="Z187" s="1">
        <v>39</v>
      </c>
      <c r="AA187" s="1">
        <v>2</v>
      </c>
      <c r="AB187" s="1" t="str">
        <f>IFERROR(VLOOKUP(AA187,dm_ts!$G$12:$H$14,2,0)," ")</f>
        <v>Tiêu thụ nội địa</v>
      </c>
      <c r="AD187" s="1" t="str">
        <f>IFERROR(VLOOKUP(AC187,dm_ts!$B$3:$C$24,2,0)," ")</f>
        <v xml:space="preserve"> </v>
      </c>
      <c r="AH187" s="1" t="str">
        <f t="shared" si="11"/>
        <v xml:space="preserve"> </v>
      </c>
      <c r="AI187" s="1" t="s">
        <v>674</v>
      </c>
      <c r="AJ187" s="1" t="str">
        <f>IFERROR(VLOOKUP(AI187,dm_ts!$G$4:$H$9,2,0)," ")</f>
        <v xml:space="preserve"> </v>
      </c>
      <c r="AS187" s="1">
        <v>0</v>
      </c>
      <c r="AT187" s="1" t="str">
        <f>IFERROR(VLOOKUP(AS187,dm_ts!$G$12:$H$14,2,0)," ")</f>
        <v xml:space="preserve"> </v>
      </c>
      <c r="AV187" s="1" t="str">
        <f>IFERROR(VLOOKUP(AU187,dm_ts!$B$3:$C$24,2,0)," ")</f>
        <v xml:space="preserve"> </v>
      </c>
      <c r="AY187" s="1" t="s">
        <v>674</v>
      </c>
      <c r="AZ187" s="1" t="str">
        <f t="shared" si="12"/>
        <v xml:space="preserve"> </v>
      </c>
      <c r="BB187" s="1" t="str">
        <f>IFERROR(VLOOKUP(BA187,dm_ts!$G$4:$H$9,2,0)," ")</f>
        <v xml:space="preserve"> </v>
      </c>
      <c r="BM187" s="1" t="str">
        <f>IFERROR(VLOOKUP(BL187,dm_ts!$B$3:$C$24,2,0)," ")</f>
        <v xml:space="preserve"> </v>
      </c>
      <c r="BQ187" s="1" t="str">
        <f t="shared" si="13"/>
        <v xml:space="preserve"> </v>
      </c>
      <c r="BS187" s="1" t="str">
        <f>IFERROR(VLOOKUP(BR187,dm_ts!$G$4:$H$9,2,0)," ")</f>
        <v xml:space="preserve"> </v>
      </c>
      <c r="CD187" s="1" t="str">
        <f>IFERROR(VLOOKUP(CC187,dm_ts!$B$3:$C$24,2,0)," ")</f>
        <v xml:space="preserve"> </v>
      </c>
      <c r="CH187" s="1" t="str">
        <f t="shared" si="14"/>
        <v xml:space="preserve"> </v>
      </c>
      <c r="CJ187" s="1" t="str">
        <f>IFERROR(VLOOKUP(CI187,dm_ts!$G$4:$H$9,2,0)," ")</f>
        <v xml:space="preserve"> </v>
      </c>
      <c r="CT187" s="1">
        <v>1</v>
      </c>
      <c r="CU187" s="1">
        <v>1</v>
      </c>
      <c r="CV187" s="1">
        <v>43118</v>
      </c>
      <c r="CW187" s="1">
        <v>43299</v>
      </c>
      <c r="CX187" s="1">
        <v>1500</v>
      </c>
      <c r="CY187" s="1">
        <v>25</v>
      </c>
      <c r="CZ187" s="1">
        <v>1300</v>
      </c>
      <c r="EH187" s="1">
        <v>2000</v>
      </c>
      <c r="EI187" s="1">
        <v>1500</v>
      </c>
      <c r="EJ187" s="1">
        <v>1</v>
      </c>
      <c r="EK187" s="1">
        <v>2</v>
      </c>
    </row>
    <row r="188" spans="1:141" x14ac:dyDescent="0.2">
      <c r="A188" s="1">
        <v>889</v>
      </c>
      <c r="B188" s="1" t="str">
        <f>VLOOKUP(A188,'[1]Danh muc huyen'!B$8:C$18,2,0)</f>
        <v xml:space="preserve">Huyện Châu Phú </v>
      </c>
      <c r="C188" s="1">
        <v>30469</v>
      </c>
      <c r="D188" s="7">
        <v>184</v>
      </c>
      <c r="E188" s="8" t="str">
        <f>VLOOKUP(C188,[1]DanhMuc_31_03_2012!B$7:C$173,2,0)</f>
        <v>Xã Mỹ Đức</v>
      </c>
      <c r="F188" s="8">
        <v>7</v>
      </c>
      <c r="G188" s="8" t="str">
        <f t="shared" si="10"/>
        <v>3046907</v>
      </c>
      <c r="H188" s="8" t="str">
        <f>VLOOKUP(VALUE(G188),[1]Danhmuc_31_3_2012!E$6:G$894,3,0)</f>
        <v>Ấp Mỹ Thiện</v>
      </c>
      <c r="I188" s="8">
        <v>3</v>
      </c>
      <c r="J188" s="8" t="s">
        <v>314</v>
      </c>
      <c r="K188" s="8">
        <v>1</v>
      </c>
      <c r="L188" s="8" t="str">
        <f>IFERROR(VLOOKUP(K188,dm_ts!$B$3:$C$24,2,0)," ")</f>
        <v>Cá tra</v>
      </c>
      <c r="M188" s="8">
        <v>2000</v>
      </c>
      <c r="N188" s="8">
        <v>1500</v>
      </c>
      <c r="O188" s="1">
        <v>2</v>
      </c>
      <c r="P188" s="1" t="s">
        <v>673</v>
      </c>
      <c r="Q188" s="1">
        <v>0</v>
      </c>
      <c r="R188" s="1" t="str">
        <f>IFERROR(VLOOKUP(Q188,dm_ts!$G$4:$H$9,2,0)," ")</f>
        <v xml:space="preserve"> </v>
      </c>
      <c r="U188" s="1">
        <v>0.03</v>
      </c>
      <c r="V188" s="1">
        <v>105</v>
      </c>
      <c r="W188" s="1">
        <v>400</v>
      </c>
      <c r="X188" s="1">
        <v>43238</v>
      </c>
      <c r="Y188" s="1">
        <v>43452</v>
      </c>
      <c r="Z188" s="1">
        <v>40</v>
      </c>
      <c r="AA188" s="1">
        <v>2</v>
      </c>
      <c r="AB188" s="1" t="str">
        <f>IFERROR(VLOOKUP(AA188,dm_ts!$G$12:$H$14,2,0)," ")</f>
        <v>Tiêu thụ nội địa</v>
      </c>
      <c r="AC188" s="1">
        <v>1</v>
      </c>
      <c r="AD188" s="1" t="str">
        <f>IFERROR(VLOOKUP(AC188,dm_ts!$B$3:$C$24,2,0)," ")</f>
        <v>Cá tra</v>
      </c>
      <c r="AE188" s="1">
        <v>2000</v>
      </c>
      <c r="AF188" s="1">
        <v>1500</v>
      </c>
      <c r="AG188" s="1">
        <v>2</v>
      </c>
      <c r="AH188" s="1" t="str">
        <f t="shared" si="11"/>
        <v>bán thâm canh</v>
      </c>
      <c r="AI188" s="1">
        <v>3</v>
      </c>
      <c r="AJ188" s="1" t="str">
        <f>IFERROR(VLOOKUP(AI188,dm_ts!$G$4:$H$9,2,0)," ")</f>
        <v>ASC</v>
      </c>
      <c r="AM188" s="1">
        <v>0.03</v>
      </c>
      <c r="AN188" s="1">
        <v>120</v>
      </c>
      <c r="AO188" s="1">
        <v>200</v>
      </c>
      <c r="AP188" s="1">
        <v>43299</v>
      </c>
      <c r="AQ188" s="1">
        <v>43178</v>
      </c>
      <c r="AR188" s="1">
        <v>37</v>
      </c>
      <c r="AS188" s="1">
        <v>2</v>
      </c>
      <c r="AT188" s="1" t="str">
        <f>IFERROR(VLOOKUP(AS188,dm_ts!$G$12:$H$14,2,0)," ")</f>
        <v>Tiêu thụ nội địa</v>
      </c>
      <c r="AV188" s="1" t="str">
        <f>IFERROR(VLOOKUP(AU188,dm_ts!$B$3:$C$24,2,0)," ")</f>
        <v xml:space="preserve"> </v>
      </c>
      <c r="AY188" s="1" t="s">
        <v>674</v>
      </c>
      <c r="AZ188" s="1" t="str">
        <f t="shared" si="12"/>
        <v xml:space="preserve"> </v>
      </c>
      <c r="BB188" s="1" t="str">
        <f>IFERROR(VLOOKUP(BA188,dm_ts!$G$4:$H$9,2,0)," ")</f>
        <v xml:space="preserve"> </v>
      </c>
      <c r="BM188" s="1" t="str">
        <f>IFERROR(VLOOKUP(BL188,dm_ts!$B$3:$C$24,2,0)," ")</f>
        <v xml:space="preserve"> </v>
      </c>
      <c r="BQ188" s="1" t="str">
        <f t="shared" si="13"/>
        <v xml:space="preserve"> </v>
      </c>
      <c r="BS188" s="1" t="str">
        <f>IFERROR(VLOOKUP(BR188,dm_ts!$G$4:$H$9,2,0)," ")</f>
        <v xml:space="preserve"> </v>
      </c>
      <c r="CD188" s="1" t="str">
        <f>IFERROR(VLOOKUP(CC188,dm_ts!$B$3:$C$24,2,0)," ")</f>
        <v xml:space="preserve"> </v>
      </c>
      <c r="CH188" s="1" t="str">
        <f t="shared" si="14"/>
        <v xml:space="preserve"> </v>
      </c>
      <c r="CJ188" s="1" t="str">
        <f>IFERROR(VLOOKUP(CI188,dm_ts!$G$4:$H$9,2,0)," ")</f>
        <v xml:space="preserve"> </v>
      </c>
      <c r="CT188" s="1">
        <v>1</v>
      </c>
      <c r="CU188" s="1">
        <v>2</v>
      </c>
      <c r="CV188" s="1">
        <v>43451</v>
      </c>
      <c r="CW188" s="1">
        <v>43238</v>
      </c>
      <c r="CX188" s="1">
        <v>1500</v>
      </c>
      <c r="CY188" s="1">
        <v>42</v>
      </c>
      <c r="CZ188" s="1">
        <v>1300</v>
      </c>
      <c r="EH188" s="1">
        <v>4000</v>
      </c>
      <c r="EI188" s="1">
        <v>3000</v>
      </c>
      <c r="EJ188" s="1">
        <v>2</v>
      </c>
      <c r="EK188" s="1">
        <v>2</v>
      </c>
    </row>
    <row r="189" spans="1:141" x14ac:dyDescent="0.2">
      <c r="A189" s="1">
        <v>889</v>
      </c>
      <c r="B189" s="1" t="str">
        <f>VLOOKUP(A189,'[1]Danh muc huyen'!B$8:C$18,2,0)</f>
        <v xml:space="preserve">Huyện Châu Phú </v>
      </c>
      <c r="C189" s="1">
        <v>30469</v>
      </c>
      <c r="D189" s="7">
        <v>185</v>
      </c>
      <c r="E189" s="8" t="str">
        <f>VLOOKUP(C189,[1]DanhMuc_31_03_2012!B$7:C$173,2,0)</f>
        <v>Xã Mỹ Đức</v>
      </c>
      <c r="F189" s="8">
        <v>7</v>
      </c>
      <c r="G189" s="8" t="str">
        <f t="shared" si="10"/>
        <v>3046907</v>
      </c>
      <c r="H189" s="8" t="str">
        <f>VLOOKUP(VALUE(G189),[1]Danhmuc_31_3_2012!E$6:G$894,3,0)</f>
        <v>Ấp Mỹ Thiện</v>
      </c>
      <c r="I189" s="8">
        <v>7</v>
      </c>
      <c r="J189" s="8" t="s">
        <v>317</v>
      </c>
      <c r="K189" s="8">
        <v>1</v>
      </c>
      <c r="L189" s="8" t="str">
        <f>IFERROR(VLOOKUP(K189,dm_ts!$B$3:$C$24,2,0)," ")</f>
        <v>Cá tra</v>
      </c>
      <c r="M189" s="8">
        <v>2000</v>
      </c>
      <c r="N189" s="8">
        <v>1500</v>
      </c>
      <c r="O189" s="1">
        <v>2</v>
      </c>
      <c r="P189" s="1" t="s">
        <v>673</v>
      </c>
      <c r="Q189" s="1">
        <v>0</v>
      </c>
      <c r="R189" s="1" t="str">
        <f>IFERROR(VLOOKUP(Q189,dm_ts!$G$4:$H$9,2,0)," ")</f>
        <v xml:space="preserve"> </v>
      </c>
      <c r="U189" s="1">
        <v>0.03</v>
      </c>
      <c r="V189" s="1">
        <v>120</v>
      </c>
      <c r="W189" s="1">
        <v>300</v>
      </c>
      <c r="X189" s="1">
        <v>43330</v>
      </c>
      <c r="Y189" s="1">
        <v>43150</v>
      </c>
      <c r="Z189" s="1">
        <v>35</v>
      </c>
      <c r="AA189" s="1">
        <v>2</v>
      </c>
      <c r="AB189" s="1" t="str">
        <f>IFERROR(VLOOKUP(AA189,dm_ts!$G$12:$H$14,2,0)," ")</f>
        <v>Tiêu thụ nội địa</v>
      </c>
      <c r="AD189" s="1" t="str">
        <f>IFERROR(VLOOKUP(AC189,dm_ts!$B$3:$C$24,2,0)," ")</f>
        <v xml:space="preserve"> </v>
      </c>
      <c r="AH189" s="1" t="str">
        <f t="shared" si="11"/>
        <v xml:space="preserve"> </v>
      </c>
      <c r="AI189" s="1" t="s">
        <v>674</v>
      </c>
      <c r="AJ189" s="1" t="str">
        <f>IFERROR(VLOOKUP(AI189,dm_ts!$G$4:$H$9,2,0)," ")</f>
        <v xml:space="preserve"> </v>
      </c>
      <c r="AS189" s="1">
        <v>0</v>
      </c>
      <c r="AT189" s="1" t="str">
        <f>IFERROR(VLOOKUP(AS189,dm_ts!$G$12:$H$14,2,0)," ")</f>
        <v xml:space="preserve"> </v>
      </c>
      <c r="AV189" s="1" t="str">
        <f>IFERROR(VLOOKUP(AU189,dm_ts!$B$3:$C$24,2,0)," ")</f>
        <v xml:space="preserve"> </v>
      </c>
      <c r="AY189" s="1" t="s">
        <v>674</v>
      </c>
      <c r="AZ189" s="1" t="str">
        <f t="shared" si="12"/>
        <v xml:space="preserve"> </v>
      </c>
      <c r="BB189" s="1" t="str">
        <f>IFERROR(VLOOKUP(BA189,dm_ts!$G$4:$H$9,2,0)," ")</f>
        <v xml:space="preserve"> </v>
      </c>
      <c r="BM189" s="1" t="str">
        <f>IFERROR(VLOOKUP(BL189,dm_ts!$B$3:$C$24,2,0)," ")</f>
        <v xml:space="preserve"> </v>
      </c>
      <c r="BQ189" s="1" t="str">
        <f t="shared" si="13"/>
        <v xml:space="preserve"> </v>
      </c>
      <c r="BS189" s="1" t="str">
        <f>IFERROR(VLOOKUP(BR189,dm_ts!$G$4:$H$9,2,0)," ")</f>
        <v xml:space="preserve"> </v>
      </c>
      <c r="CD189" s="1" t="str">
        <f>IFERROR(VLOOKUP(CC189,dm_ts!$B$3:$C$24,2,0)," ")</f>
        <v xml:space="preserve"> </v>
      </c>
      <c r="CH189" s="1" t="str">
        <f t="shared" si="14"/>
        <v xml:space="preserve"> </v>
      </c>
      <c r="CJ189" s="1" t="str">
        <f>IFERROR(VLOOKUP(CI189,dm_ts!$G$4:$H$9,2,0)," ")</f>
        <v xml:space="preserve"> </v>
      </c>
      <c r="CT189" s="1">
        <v>1</v>
      </c>
      <c r="CU189" s="1">
        <v>2</v>
      </c>
      <c r="CV189" s="1">
        <v>43118</v>
      </c>
      <c r="CW189" s="1">
        <v>43330</v>
      </c>
      <c r="CX189" s="1">
        <v>1500</v>
      </c>
      <c r="CY189" s="1">
        <v>37</v>
      </c>
      <c r="CZ189" s="1">
        <v>1400</v>
      </c>
      <c r="EH189" s="1">
        <v>2000</v>
      </c>
      <c r="EI189" s="1">
        <v>1500</v>
      </c>
      <c r="EJ189" s="1">
        <v>1</v>
      </c>
      <c r="EK189" s="1">
        <v>2</v>
      </c>
    </row>
    <row r="190" spans="1:141" x14ac:dyDescent="0.2">
      <c r="A190" s="1">
        <v>889</v>
      </c>
      <c r="B190" s="1" t="str">
        <f>VLOOKUP(A190,'[1]Danh muc huyen'!B$8:C$18,2,0)</f>
        <v xml:space="preserve">Huyện Châu Phú </v>
      </c>
      <c r="C190" s="1">
        <v>30469</v>
      </c>
      <c r="D190" s="7">
        <v>186</v>
      </c>
      <c r="E190" s="8" t="str">
        <f>VLOOKUP(C190,[1]DanhMuc_31_03_2012!B$7:C$173,2,0)</f>
        <v>Xã Mỹ Đức</v>
      </c>
      <c r="F190" s="8">
        <v>7</v>
      </c>
      <c r="G190" s="8" t="str">
        <f t="shared" ref="G190:G253" si="15">TEXT(C190,"00000")&amp;TEXT(F190,"00")</f>
        <v>3046907</v>
      </c>
      <c r="H190" s="8" t="str">
        <f>VLOOKUP(VALUE(G190),[1]Danhmuc_31_3_2012!E$6:G$894,3,0)</f>
        <v>Ấp Mỹ Thiện</v>
      </c>
      <c r="I190" s="8">
        <v>2</v>
      </c>
      <c r="J190" s="8" t="s">
        <v>313</v>
      </c>
      <c r="K190" s="8">
        <v>1</v>
      </c>
      <c r="L190" s="8" t="str">
        <f>IFERROR(VLOOKUP(K190,dm_ts!$B$3:$C$24,2,0)," ")</f>
        <v>Cá tra</v>
      </c>
      <c r="M190" s="8">
        <v>3000</v>
      </c>
      <c r="N190" s="8">
        <v>2000</v>
      </c>
      <c r="O190" s="1">
        <v>2</v>
      </c>
      <c r="P190" s="1" t="s">
        <v>673</v>
      </c>
      <c r="Q190" s="1">
        <v>0</v>
      </c>
      <c r="R190" s="1" t="str">
        <f>IFERROR(VLOOKUP(Q190,dm_ts!$G$4:$H$9,2,0)," ")</f>
        <v xml:space="preserve"> </v>
      </c>
      <c r="U190" s="1">
        <v>4.4999999999999998E-2</v>
      </c>
      <c r="V190" s="1">
        <v>135</v>
      </c>
      <c r="W190" s="1">
        <v>20</v>
      </c>
      <c r="X190" s="1">
        <v>43330</v>
      </c>
      <c r="Y190" s="1">
        <v>43453</v>
      </c>
      <c r="Z190" s="1">
        <v>47</v>
      </c>
      <c r="AA190" s="1">
        <v>2</v>
      </c>
      <c r="AB190" s="1" t="str">
        <f>IFERROR(VLOOKUP(AA190,dm_ts!$G$12:$H$14,2,0)," ")</f>
        <v>Tiêu thụ nội địa</v>
      </c>
      <c r="AD190" s="1" t="str">
        <f>IFERROR(VLOOKUP(AC190,dm_ts!$B$3:$C$24,2,0)," ")</f>
        <v xml:space="preserve"> </v>
      </c>
      <c r="AH190" s="1" t="str">
        <f t="shared" ref="AH190:AH253" si="16">IFERROR(IF(AG190=1,"thâm canh",IF(AG190=2,"bán thâm canh",IF(AG190=3,"quảng canh"," ")))," ")</f>
        <v xml:space="preserve"> </v>
      </c>
      <c r="AI190" s="1" t="s">
        <v>674</v>
      </c>
      <c r="AJ190" s="1" t="str">
        <f>IFERROR(VLOOKUP(AI190,dm_ts!$G$4:$H$9,2,0)," ")</f>
        <v xml:space="preserve"> </v>
      </c>
      <c r="AS190" s="1">
        <v>0</v>
      </c>
      <c r="AT190" s="1" t="str">
        <f>IFERROR(VLOOKUP(AS190,dm_ts!$G$12:$H$14,2,0)," ")</f>
        <v xml:space="preserve"> </v>
      </c>
      <c r="AV190" s="1" t="str">
        <f>IFERROR(VLOOKUP(AU190,dm_ts!$B$3:$C$24,2,0)," ")</f>
        <v xml:space="preserve"> </v>
      </c>
      <c r="AY190" s="1" t="s">
        <v>674</v>
      </c>
      <c r="AZ190" s="1" t="str">
        <f t="shared" ref="AZ190:AZ253" si="17">IF(AY190=1,"thâm canh",IF(AY190=2,"bán thâm canh",IF(AY190=3,"quảng canh"," ")))</f>
        <v xml:space="preserve"> </v>
      </c>
      <c r="BB190" s="1" t="str">
        <f>IFERROR(VLOOKUP(BA190,dm_ts!$G$4:$H$9,2,0)," ")</f>
        <v xml:space="preserve"> </v>
      </c>
      <c r="BM190" s="1" t="str">
        <f>IFERROR(VLOOKUP(BL190,dm_ts!$B$3:$C$24,2,0)," ")</f>
        <v xml:space="preserve"> </v>
      </c>
      <c r="BQ190" s="1" t="str">
        <f t="shared" ref="BQ190:BQ253" si="18">IF(BP190=1,"thâm canh",IF(BP190=2,"bán thâm canh",IF(BP190=3,"quảng canh"," ")))</f>
        <v xml:space="preserve"> </v>
      </c>
      <c r="BS190" s="1" t="str">
        <f>IFERROR(VLOOKUP(BR190,dm_ts!$G$4:$H$9,2,0)," ")</f>
        <v xml:space="preserve"> </v>
      </c>
      <c r="CD190" s="1" t="str">
        <f>IFERROR(VLOOKUP(CC190,dm_ts!$B$3:$C$24,2,0)," ")</f>
        <v xml:space="preserve"> </v>
      </c>
      <c r="CH190" s="1" t="str">
        <f t="shared" ref="CH190:CH253" si="19">IF(CG190=1,"thâm canh",IF(CG190=2,"bán thâm canh",IF(CG190=3,"quảng canh"," ")))</f>
        <v xml:space="preserve"> </v>
      </c>
      <c r="CJ190" s="1" t="str">
        <f>IFERROR(VLOOKUP(CI190,dm_ts!$G$4:$H$9,2,0)," ")</f>
        <v xml:space="preserve"> </v>
      </c>
      <c r="EH190" s="1">
        <v>3000</v>
      </c>
      <c r="EI190" s="1">
        <v>2000</v>
      </c>
      <c r="EJ190" s="1">
        <v>1</v>
      </c>
      <c r="EK190" s="1">
        <v>2</v>
      </c>
    </row>
    <row r="191" spans="1:141" x14ac:dyDescent="0.2">
      <c r="A191" s="1">
        <v>889</v>
      </c>
      <c r="B191" s="1" t="str">
        <f>VLOOKUP(A191,'[1]Danh muc huyen'!B$8:C$18,2,0)</f>
        <v xml:space="preserve">Huyện Châu Phú </v>
      </c>
      <c r="C191" s="1">
        <v>30469</v>
      </c>
      <c r="D191" s="7">
        <v>187</v>
      </c>
      <c r="E191" s="8" t="str">
        <f>VLOOKUP(C191,[1]DanhMuc_31_03_2012!B$7:C$173,2,0)</f>
        <v>Xã Mỹ Đức</v>
      </c>
      <c r="F191" s="8">
        <v>7</v>
      </c>
      <c r="G191" s="8" t="str">
        <f t="shared" si="15"/>
        <v>3046907</v>
      </c>
      <c r="H191" s="8" t="str">
        <f>VLOOKUP(VALUE(G191),[1]Danhmuc_31_3_2012!E$6:G$894,3,0)</f>
        <v>Ấp Mỹ Thiện</v>
      </c>
      <c r="I191" s="8">
        <v>8</v>
      </c>
      <c r="J191" s="8" t="s">
        <v>318</v>
      </c>
      <c r="K191" s="8"/>
      <c r="L191" s="8" t="str">
        <f>IFERROR(VLOOKUP(K191,dm_ts!$B$3:$C$24,2,0)," ")</f>
        <v xml:space="preserve"> </v>
      </c>
      <c r="M191" s="8"/>
      <c r="N191" s="8"/>
      <c r="P191" s="1" t="s">
        <v>674</v>
      </c>
      <c r="R191" s="1" t="str">
        <f>IFERROR(VLOOKUP(Q191,dm_ts!$G$4:$H$9,2,0)," ")</f>
        <v xml:space="preserve"> </v>
      </c>
      <c r="AA191" s="1">
        <v>0</v>
      </c>
      <c r="AB191" s="1" t="str">
        <f>IFERROR(VLOOKUP(AA191,dm_ts!$G$12:$H$14,2,0)," ")</f>
        <v xml:space="preserve"> </v>
      </c>
      <c r="AD191" s="1" t="str">
        <f>IFERROR(VLOOKUP(AC191,dm_ts!$B$3:$C$24,2,0)," ")</f>
        <v xml:space="preserve"> </v>
      </c>
      <c r="AH191" s="1" t="str">
        <f t="shared" si="16"/>
        <v xml:space="preserve"> </v>
      </c>
      <c r="AI191" s="1" t="s">
        <v>674</v>
      </c>
      <c r="AJ191" s="1" t="str">
        <f>IFERROR(VLOOKUP(AI191,dm_ts!$G$4:$H$9,2,0)," ")</f>
        <v xml:space="preserve"> </v>
      </c>
      <c r="AS191" s="1">
        <v>0</v>
      </c>
      <c r="AT191" s="1" t="str">
        <f>IFERROR(VLOOKUP(AS191,dm_ts!$G$12:$H$14,2,0)," ")</f>
        <v xml:space="preserve"> </v>
      </c>
      <c r="AV191" s="1" t="str">
        <f>IFERROR(VLOOKUP(AU191,dm_ts!$B$3:$C$24,2,0)," ")</f>
        <v xml:space="preserve"> </v>
      </c>
      <c r="AY191" s="1" t="s">
        <v>674</v>
      </c>
      <c r="AZ191" s="1" t="str">
        <f t="shared" si="17"/>
        <v xml:space="preserve"> </v>
      </c>
      <c r="BB191" s="1" t="str">
        <f>IFERROR(VLOOKUP(BA191,dm_ts!$G$4:$H$9,2,0)," ")</f>
        <v xml:space="preserve"> </v>
      </c>
      <c r="BM191" s="1" t="str">
        <f>IFERROR(VLOOKUP(BL191,dm_ts!$B$3:$C$24,2,0)," ")</f>
        <v xml:space="preserve"> </v>
      </c>
      <c r="BQ191" s="1" t="str">
        <f t="shared" si="18"/>
        <v xml:space="preserve"> </v>
      </c>
      <c r="BS191" s="1" t="str">
        <f>IFERROR(VLOOKUP(BR191,dm_ts!$G$4:$H$9,2,0)," ")</f>
        <v xml:space="preserve"> </v>
      </c>
      <c r="CD191" s="1" t="str">
        <f>IFERROR(VLOOKUP(CC191,dm_ts!$B$3:$C$24,2,0)," ")</f>
        <v xml:space="preserve"> </v>
      </c>
      <c r="CH191" s="1" t="str">
        <f t="shared" si="19"/>
        <v xml:space="preserve"> </v>
      </c>
      <c r="CJ191" s="1" t="str">
        <f>IFERROR(VLOOKUP(CI191,dm_ts!$G$4:$H$9,2,0)," ")</f>
        <v xml:space="preserve"> </v>
      </c>
      <c r="EH191" s="1">
        <v>2000</v>
      </c>
      <c r="EI191" s="1">
        <v>1500</v>
      </c>
      <c r="EJ191" s="1">
        <v>2</v>
      </c>
      <c r="EK191" s="1">
        <v>2</v>
      </c>
    </row>
    <row r="192" spans="1:141" x14ac:dyDescent="0.2">
      <c r="A192" s="1">
        <v>889</v>
      </c>
      <c r="B192" s="1" t="str">
        <f>VLOOKUP(A192,'[1]Danh muc huyen'!B$8:C$18,2,0)</f>
        <v xml:space="preserve">Huyện Châu Phú </v>
      </c>
      <c r="C192" s="1">
        <v>30469</v>
      </c>
      <c r="D192" s="7">
        <v>188</v>
      </c>
      <c r="E192" s="8" t="str">
        <f>VLOOKUP(C192,[1]DanhMuc_31_03_2012!B$7:C$173,2,0)</f>
        <v>Xã Mỹ Đức</v>
      </c>
      <c r="F192" s="8">
        <v>7</v>
      </c>
      <c r="G192" s="8" t="str">
        <f t="shared" si="15"/>
        <v>3046907</v>
      </c>
      <c r="H192" s="8" t="str">
        <f>VLOOKUP(VALUE(G192),[1]Danhmuc_31_3_2012!E$6:G$894,3,0)</f>
        <v>Ấp Mỹ Thiện</v>
      </c>
      <c r="I192" s="8">
        <v>31</v>
      </c>
      <c r="J192" s="8" t="s">
        <v>340</v>
      </c>
      <c r="K192" s="8"/>
      <c r="L192" s="8" t="str">
        <f>IFERROR(VLOOKUP(K192,dm_ts!$B$3:$C$24,2,0)," ")</f>
        <v xml:space="preserve"> </v>
      </c>
      <c r="M192" s="8"/>
      <c r="N192" s="8"/>
      <c r="P192" s="1" t="s">
        <v>674</v>
      </c>
      <c r="R192" s="1" t="str">
        <f>IFERROR(VLOOKUP(Q192,dm_ts!$G$4:$H$9,2,0)," ")</f>
        <v xml:space="preserve"> </v>
      </c>
      <c r="AA192" s="1">
        <v>0</v>
      </c>
      <c r="AB192" s="1" t="str">
        <f>IFERROR(VLOOKUP(AA192,dm_ts!$G$12:$H$14,2,0)," ")</f>
        <v xml:space="preserve"> </v>
      </c>
      <c r="AD192" s="1" t="str">
        <f>IFERROR(VLOOKUP(AC192,dm_ts!$B$3:$C$24,2,0)," ")</f>
        <v xml:space="preserve"> </v>
      </c>
      <c r="AH192" s="1" t="str">
        <f t="shared" si="16"/>
        <v xml:space="preserve"> </v>
      </c>
      <c r="AI192" s="1" t="s">
        <v>674</v>
      </c>
      <c r="AJ192" s="1" t="str">
        <f>IFERROR(VLOOKUP(AI192,dm_ts!$G$4:$H$9,2,0)," ")</f>
        <v xml:space="preserve"> </v>
      </c>
      <c r="AS192" s="1">
        <v>0</v>
      </c>
      <c r="AT192" s="1" t="str">
        <f>IFERROR(VLOOKUP(AS192,dm_ts!$G$12:$H$14,2,0)," ")</f>
        <v xml:space="preserve"> </v>
      </c>
      <c r="AV192" s="1" t="str">
        <f>IFERROR(VLOOKUP(AU192,dm_ts!$B$3:$C$24,2,0)," ")</f>
        <v xml:space="preserve"> </v>
      </c>
      <c r="AY192" s="1" t="s">
        <v>674</v>
      </c>
      <c r="AZ192" s="1" t="str">
        <f t="shared" si="17"/>
        <v xml:space="preserve"> </v>
      </c>
      <c r="BB192" s="1" t="str">
        <f>IFERROR(VLOOKUP(BA192,dm_ts!$G$4:$H$9,2,0)," ")</f>
        <v xml:space="preserve"> </v>
      </c>
      <c r="BM192" s="1" t="str">
        <f>IFERROR(VLOOKUP(BL192,dm_ts!$B$3:$C$24,2,0)," ")</f>
        <v xml:space="preserve"> </v>
      </c>
      <c r="BQ192" s="1" t="str">
        <f t="shared" si="18"/>
        <v xml:space="preserve"> </v>
      </c>
      <c r="BS192" s="1" t="str">
        <f>IFERROR(VLOOKUP(BR192,dm_ts!$G$4:$H$9,2,0)," ")</f>
        <v xml:space="preserve"> </v>
      </c>
      <c r="CD192" s="1" t="str">
        <f>IFERROR(VLOOKUP(CC192,dm_ts!$B$3:$C$24,2,0)," ")</f>
        <v xml:space="preserve"> </v>
      </c>
      <c r="CH192" s="1" t="str">
        <f t="shared" si="19"/>
        <v xml:space="preserve"> </v>
      </c>
      <c r="CJ192" s="1" t="str">
        <f>IFERROR(VLOOKUP(CI192,dm_ts!$G$4:$H$9,2,0)," ")</f>
        <v xml:space="preserve"> </v>
      </c>
      <c r="EH192" s="1">
        <v>4000</v>
      </c>
      <c r="EI192" s="1">
        <v>2500</v>
      </c>
      <c r="EJ192" s="1">
        <v>2</v>
      </c>
      <c r="EK192" s="1">
        <v>2</v>
      </c>
    </row>
    <row r="193" spans="1:141" x14ac:dyDescent="0.2">
      <c r="A193" s="1">
        <v>889</v>
      </c>
      <c r="B193" s="1" t="str">
        <f>VLOOKUP(A193,'[1]Danh muc huyen'!B$8:C$18,2,0)</f>
        <v xml:space="preserve">Huyện Châu Phú </v>
      </c>
      <c r="C193" s="1">
        <v>30469</v>
      </c>
      <c r="D193" s="7">
        <v>189</v>
      </c>
      <c r="E193" s="8" t="str">
        <f>VLOOKUP(C193,[1]DanhMuc_31_03_2012!B$7:C$173,2,0)</f>
        <v>Xã Mỹ Đức</v>
      </c>
      <c r="F193" s="8">
        <v>7</v>
      </c>
      <c r="G193" s="8" t="str">
        <f t="shared" si="15"/>
        <v>3046907</v>
      </c>
      <c r="H193" s="8" t="str">
        <f>VLOOKUP(VALUE(G193),[1]Danhmuc_31_3_2012!E$6:G$894,3,0)</f>
        <v>Ấp Mỹ Thiện</v>
      </c>
      <c r="I193" s="8">
        <v>30</v>
      </c>
      <c r="J193" s="8" t="s">
        <v>339</v>
      </c>
      <c r="K193" s="8">
        <v>1</v>
      </c>
      <c r="L193" s="8" t="str">
        <f>IFERROR(VLOOKUP(K193,dm_ts!$B$3:$C$24,2,0)," ")</f>
        <v>Cá tra</v>
      </c>
      <c r="M193" s="8">
        <v>2000</v>
      </c>
      <c r="N193" s="8">
        <v>1500</v>
      </c>
      <c r="O193" s="1">
        <v>2</v>
      </c>
      <c r="P193" s="1" t="s">
        <v>673</v>
      </c>
      <c r="Q193" s="1">
        <v>0</v>
      </c>
      <c r="R193" s="1" t="str">
        <f>IFERROR(VLOOKUP(Q193,dm_ts!$G$4:$H$9,2,0)," ")</f>
        <v xml:space="preserve"> </v>
      </c>
      <c r="U193" s="1">
        <v>0.03</v>
      </c>
      <c r="V193" s="1">
        <v>120</v>
      </c>
      <c r="W193" s="1">
        <v>20</v>
      </c>
      <c r="X193" s="1">
        <v>43330</v>
      </c>
      <c r="Y193" s="1">
        <v>43178</v>
      </c>
      <c r="Z193" s="1">
        <v>35</v>
      </c>
      <c r="AA193" s="1">
        <v>2</v>
      </c>
      <c r="AB193" s="1" t="str">
        <f>IFERROR(VLOOKUP(AA193,dm_ts!$G$12:$H$14,2,0)," ")</f>
        <v>Tiêu thụ nội địa</v>
      </c>
      <c r="AD193" s="1" t="str">
        <f>IFERROR(VLOOKUP(AC193,dm_ts!$B$3:$C$24,2,0)," ")</f>
        <v xml:space="preserve"> </v>
      </c>
      <c r="AH193" s="1" t="str">
        <f t="shared" si="16"/>
        <v xml:space="preserve"> </v>
      </c>
      <c r="AI193" s="1" t="s">
        <v>674</v>
      </c>
      <c r="AJ193" s="1" t="str">
        <f>IFERROR(VLOOKUP(AI193,dm_ts!$G$4:$H$9,2,0)," ")</f>
        <v xml:space="preserve"> </v>
      </c>
      <c r="AS193" s="1">
        <v>0</v>
      </c>
      <c r="AT193" s="1" t="str">
        <f>IFERROR(VLOOKUP(AS193,dm_ts!$G$12:$H$14,2,0)," ")</f>
        <v xml:space="preserve"> </v>
      </c>
      <c r="AV193" s="1" t="str">
        <f>IFERROR(VLOOKUP(AU193,dm_ts!$B$3:$C$24,2,0)," ")</f>
        <v xml:space="preserve"> </v>
      </c>
      <c r="AY193" s="1" t="s">
        <v>674</v>
      </c>
      <c r="AZ193" s="1" t="str">
        <f t="shared" si="17"/>
        <v xml:space="preserve"> </v>
      </c>
      <c r="BB193" s="1" t="str">
        <f>IFERROR(VLOOKUP(BA193,dm_ts!$G$4:$H$9,2,0)," ")</f>
        <v xml:space="preserve"> </v>
      </c>
      <c r="BM193" s="1" t="str">
        <f>IFERROR(VLOOKUP(BL193,dm_ts!$B$3:$C$24,2,0)," ")</f>
        <v xml:space="preserve"> </v>
      </c>
      <c r="BQ193" s="1" t="str">
        <f t="shared" si="18"/>
        <v xml:space="preserve"> </v>
      </c>
      <c r="BS193" s="1" t="str">
        <f>IFERROR(VLOOKUP(BR193,dm_ts!$G$4:$H$9,2,0)," ")</f>
        <v xml:space="preserve"> </v>
      </c>
      <c r="CD193" s="1" t="str">
        <f>IFERROR(VLOOKUP(CC193,dm_ts!$B$3:$C$24,2,0)," ")</f>
        <v xml:space="preserve"> </v>
      </c>
      <c r="CH193" s="1" t="str">
        <f t="shared" si="19"/>
        <v xml:space="preserve"> </v>
      </c>
      <c r="CJ193" s="1" t="str">
        <f>IFERROR(VLOOKUP(CI193,dm_ts!$G$4:$H$9,2,0)," ")</f>
        <v xml:space="preserve"> </v>
      </c>
      <c r="CT193" s="1">
        <v>1</v>
      </c>
      <c r="CU193" s="1">
        <v>2</v>
      </c>
      <c r="CV193" s="1">
        <v>43118</v>
      </c>
      <c r="CW193" s="1">
        <v>43330</v>
      </c>
      <c r="CX193" s="1">
        <v>1500</v>
      </c>
      <c r="CY193" s="1">
        <v>38</v>
      </c>
      <c r="CZ193" s="1">
        <v>1400</v>
      </c>
      <c r="EH193" s="1">
        <v>2000</v>
      </c>
      <c r="EI193" s="1">
        <v>1500</v>
      </c>
      <c r="EJ193" s="1">
        <v>1</v>
      </c>
      <c r="EK193" s="1">
        <v>2</v>
      </c>
    </row>
    <row r="194" spans="1:141" x14ac:dyDescent="0.2">
      <c r="A194" s="1">
        <v>889</v>
      </c>
      <c r="B194" s="1" t="str">
        <f>VLOOKUP(A194,'[1]Danh muc huyen'!B$8:C$18,2,0)</f>
        <v xml:space="preserve">Huyện Châu Phú </v>
      </c>
      <c r="C194" s="1">
        <v>30469</v>
      </c>
      <c r="D194" s="7">
        <v>190</v>
      </c>
      <c r="E194" s="8" t="str">
        <f>VLOOKUP(C194,[1]DanhMuc_31_03_2012!B$7:C$173,2,0)</f>
        <v>Xã Mỹ Đức</v>
      </c>
      <c r="F194" s="8">
        <v>7</v>
      </c>
      <c r="G194" s="8" t="str">
        <f t="shared" si="15"/>
        <v>3046907</v>
      </c>
      <c r="H194" s="8" t="str">
        <f>VLOOKUP(VALUE(G194),[1]Danhmuc_31_3_2012!E$6:G$894,3,0)</f>
        <v>Ấp Mỹ Thiện</v>
      </c>
      <c r="I194" s="8">
        <v>6</v>
      </c>
      <c r="J194" s="8" t="s">
        <v>148</v>
      </c>
      <c r="K194" s="8">
        <v>1</v>
      </c>
      <c r="L194" s="8" t="str">
        <f>IFERROR(VLOOKUP(K194,dm_ts!$B$3:$C$24,2,0)," ")</f>
        <v>Cá tra</v>
      </c>
      <c r="M194" s="8">
        <v>3000</v>
      </c>
      <c r="N194" s="8">
        <v>2000</v>
      </c>
      <c r="O194" s="1">
        <v>2</v>
      </c>
      <c r="P194" s="1" t="s">
        <v>673</v>
      </c>
      <c r="Q194" s="1">
        <v>0</v>
      </c>
      <c r="R194" s="1" t="str">
        <f>IFERROR(VLOOKUP(Q194,dm_ts!$G$4:$H$9,2,0)," ")</f>
        <v xml:space="preserve"> </v>
      </c>
      <c r="U194" s="1">
        <v>0.04</v>
      </c>
      <c r="V194" s="1">
        <v>180</v>
      </c>
      <c r="W194" s="1">
        <v>300</v>
      </c>
      <c r="X194" s="1">
        <v>43269</v>
      </c>
      <c r="Y194" s="1">
        <v>43452</v>
      </c>
      <c r="Z194" s="1">
        <v>40</v>
      </c>
      <c r="AA194" s="1">
        <v>2</v>
      </c>
      <c r="AB194" s="1" t="str">
        <f>IFERROR(VLOOKUP(AA194,dm_ts!$G$12:$H$14,2,0)," ")</f>
        <v>Tiêu thụ nội địa</v>
      </c>
      <c r="AD194" s="1" t="str">
        <f>IFERROR(VLOOKUP(AC194,dm_ts!$B$3:$C$24,2,0)," ")</f>
        <v xml:space="preserve"> </v>
      </c>
      <c r="AH194" s="1" t="str">
        <f t="shared" si="16"/>
        <v xml:space="preserve"> </v>
      </c>
      <c r="AI194" s="1" t="s">
        <v>674</v>
      </c>
      <c r="AJ194" s="1" t="str">
        <f>IFERROR(VLOOKUP(AI194,dm_ts!$G$4:$H$9,2,0)," ")</f>
        <v xml:space="preserve"> </v>
      </c>
      <c r="AS194" s="1">
        <v>0</v>
      </c>
      <c r="AT194" s="1" t="str">
        <f>IFERROR(VLOOKUP(AS194,dm_ts!$G$12:$H$14,2,0)," ")</f>
        <v xml:space="preserve"> </v>
      </c>
      <c r="AV194" s="1" t="str">
        <f>IFERROR(VLOOKUP(AU194,dm_ts!$B$3:$C$24,2,0)," ")</f>
        <v xml:space="preserve"> </v>
      </c>
      <c r="AY194" s="1" t="s">
        <v>674</v>
      </c>
      <c r="AZ194" s="1" t="str">
        <f t="shared" si="17"/>
        <v xml:space="preserve"> </v>
      </c>
      <c r="BB194" s="1" t="str">
        <f>IFERROR(VLOOKUP(BA194,dm_ts!$G$4:$H$9,2,0)," ")</f>
        <v xml:space="preserve"> </v>
      </c>
      <c r="BM194" s="1" t="str">
        <f>IFERROR(VLOOKUP(BL194,dm_ts!$B$3:$C$24,2,0)," ")</f>
        <v xml:space="preserve"> </v>
      </c>
      <c r="BQ194" s="1" t="str">
        <f t="shared" si="18"/>
        <v xml:space="preserve"> </v>
      </c>
      <c r="BS194" s="1" t="str">
        <f>IFERROR(VLOOKUP(BR194,dm_ts!$G$4:$H$9,2,0)," ")</f>
        <v xml:space="preserve"> </v>
      </c>
      <c r="CD194" s="1" t="str">
        <f>IFERROR(VLOOKUP(CC194,dm_ts!$B$3:$C$24,2,0)," ")</f>
        <v xml:space="preserve"> </v>
      </c>
      <c r="CH194" s="1" t="str">
        <f t="shared" si="19"/>
        <v xml:space="preserve"> </v>
      </c>
      <c r="CJ194" s="1" t="str">
        <f>IFERROR(VLOOKUP(CI194,dm_ts!$G$4:$H$9,2,0)," ")</f>
        <v xml:space="preserve"> </v>
      </c>
      <c r="CT194" s="1">
        <v>1</v>
      </c>
      <c r="CU194" s="1">
        <v>1</v>
      </c>
      <c r="CV194" s="1">
        <v>43451</v>
      </c>
      <c r="CW194" s="1">
        <v>43269</v>
      </c>
      <c r="CX194" s="1">
        <v>2000</v>
      </c>
      <c r="CY194" s="1">
        <v>37</v>
      </c>
      <c r="CZ194" s="1">
        <v>1300</v>
      </c>
      <c r="EH194" s="1">
        <v>3000</v>
      </c>
      <c r="EI194" s="1">
        <v>2000</v>
      </c>
      <c r="EJ194" s="1">
        <v>2</v>
      </c>
      <c r="EK194" s="1">
        <v>2</v>
      </c>
    </row>
    <row r="195" spans="1:141" x14ac:dyDescent="0.2">
      <c r="A195" s="1">
        <v>889</v>
      </c>
      <c r="B195" s="1" t="str">
        <f>VLOOKUP(A195,'[1]Danh muc huyen'!B$8:C$18,2,0)</f>
        <v xml:space="preserve">Huyện Châu Phú </v>
      </c>
      <c r="C195" s="1">
        <v>30469</v>
      </c>
      <c r="D195" s="7">
        <v>191</v>
      </c>
      <c r="E195" s="8" t="str">
        <f>VLOOKUP(C195,[1]DanhMuc_31_03_2012!B$7:C$173,2,0)</f>
        <v>Xã Mỹ Đức</v>
      </c>
      <c r="F195" s="8">
        <v>7</v>
      </c>
      <c r="G195" s="8" t="str">
        <f t="shared" si="15"/>
        <v>3046907</v>
      </c>
      <c r="H195" s="8" t="str">
        <f>VLOOKUP(VALUE(G195),[1]Danhmuc_31_3_2012!E$6:G$894,3,0)</f>
        <v>Ấp Mỹ Thiện</v>
      </c>
      <c r="I195" s="8">
        <v>27</v>
      </c>
      <c r="J195" s="8" t="s">
        <v>336</v>
      </c>
      <c r="K195" s="8">
        <v>1</v>
      </c>
      <c r="L195" s="8" t="str">
        <f>IFERROR(VLOOKUP(K195,dm_ts!$B$3:$C$24,2,0)," ")</f>
        <v>Cá tra</v>
      </c>
      <c r="M195" s="8">
        <v>2000</v>
      </c>
      <c r="N195" s="8">
        <v>1500</v>
      </c>
      <c r="O195" s="1">
        <v>2</v>
      </c>
      <c r="P195" s="1" t="s">
        <v>673</v>
      </c>
      <c r="Q195" s="1">
        <v>0</v>
      </c>
      <c r="R195" s="1" t="str">
        <f>IFERROR(VLOOKUP(Q195,dm_ts!$G$4:$H$9,2,0)," ")</f>
        <v xml:space="preserve"> </v>
      </c>
      <c r="U195" s="1">
        <v>0.03</v>
      </c>
      <c r="V195" s="1">
        <v>95</v>
      </c>
      <c r="W195" s="1">
        <v>20</v>
      </c>
      <c r="X195" s="1">
        <v>43391</v>
      </c>
      <c r="Y195" s="1">
        <v>43239</v>
      </c>
      <c r="Z195" s="1">
        <v>27</v>
      </c>
      <c r="AA195" s="1">
        <v>2</v>
      </c>
      <c r="AB195" s="1" t="str">
        <f>IFERROR(VLOOKUP(AA195,dm_ts!$G$12:$H$14,2,0)," ")</f>
        <v>Tiêu thụ nội địa</v>
      </c>
      <c r="AD195" s="1" t="str">
        <f>IFERROR(VLOOKUP(AC195,dm_ts!$B$3:$C$24,2,0)," ")</f>
        <v xml:space="preserve"> </v>
      </c>
      <c r="AH195" s="1" t="str">
        <f t="shared" si="16"/>
        <v xml:space="preserve"> </v>
      </c>
      <c r="AI195" s="1" t="s">
        <v>674</v>
      </c>
      <c r="AJ195" s="1" t="str">
        <f>IFERROR(VLOOKUP(AI195,dm_ts!$G$4:$H$9,2,0)," ")</f>
        <v xml:space="preserve"> </v>
      </c>
      <c r="AS195" s="1">
        <v>0</v>
      </c>
      <c r="AT195" s="1" t="str">
        <f>IFERROR(VLOOKUP(AS195,dm_ts!$G$12:$H$14,2,0)," ")</f>
        <v xml:space="preserve"> </v>
      </c>
      <c r="AV195" s="1" t="str">
        <f>IFERROR(VLOOKUP(AU195,dm_ts!$B$3:$C$24,2,0)," ")</f>
        <v xml:space="preserve"> </v>
      </c>
      <c r="AY195" s="1" t="s">
        <v>674</v>
      </c>
      <c r="AZ195" s="1" t="str">
        <f t="shared" si="17"/>
        <v xml:space="preserve"> </v>
      </c>
      <c r="BB195" s="1" t="str">
        <f>IFERROR(VLOOKUP(BA195,dm_ts!$G$4:$H$9,2,0)," ")</f>
        <v xml:space="preserve"> </v>
      </c>
      <c r="BM195" s="1" t="str">
        <f>IFERROR(VLOOKUP(BL195,dm_ts!$B$3:$C$24,2,0)," ")</f>
        <v xml:space="preserve"> </v>
      </c>
      <c r="BQ195" s="1" t="str">
        <f t="shared" si="18"/>
        <v xml:space="preserve"> </v>
      </c>
      <c r="BS195" s="1" t="str">
        <f>IFERROR(VLOOKUP(BR195,dm_ts!$G$4:$H$9,2,0)," ")</f>
        <v xml:space="preserve"> </v>
      </c>
      <c r="CD195" s="1" t="str">
        <f>IFERROR(VLOOKUP(CC195,dm_ts!$B$3:$C$24,2,0)," ")</f>
        <v xml:space="preserve"> </v>
      </c>
      <c r="CH195" s="1" t="str">
        <f t="shared" si="19"/>
        <v xml:space="preserve"> </v>
      </c>
      <c r="CJ195" s="1" t="str">
        <f>IFERROR(VLOOKUP(CI195,dm_ts!$G$4:$H$9,2,0)," ")</f>
        <v xml:space="preserve"> </v>
      </c>
      <c r="CT195" s="1">
        <v>1</v>
      </c>
      <c r="CU195" s="1">
        <v>2</v>
      </c>
      <c r="CV195" s="1">
        <v>43149</v>
      </c>
      <c r="CW195" s="1">
        <v>43391</v>
      </c>
      <c r="CX195" s="1">
        <v>1500</v>
      </c>
      <c r="CY195" s="1">
        <v>27</v>
      </c>
      <c r="CZ195" s="1">
        <v>1400</v>
      </c>
      <c r="EH195" s="1">
        <v>2000</v>
      </c>
      <c r="EI195" s="1">
        <v>1500</v>
      </c>
      <c r="EJ195" s="1">
        <v>1</v>
      </c>
      <c r="EK195" s="1">
        <v>2</v>
      </c>
    </row>
    <row r="196" spans="1:141" x14ac:dyDescent="0.2">
      <c r="A196" s="1">
        <v>889</v>
      </c>
      <c r="B196" s="1" t="str">
        <f>VLOOKUP(A196,'[1]Danh muc huyen'!B$8:C$18,2,0)</f>
        <v xml:space="preserve">Huyện Châu Phú </v>
      </c>
      <c r="C196" s="1">
        <v>30469</v>
      </c>
      <c r="D196" s="7">
        <v>192</v>
      </c>
      <c r="E196" s="8" t="str">
        <f>VLOOKUP(C196,[1]DanhMuc_31_03_2012!B$7:C$173,2,0)</f>
        <v>Xã Mỹ Đức</v>
      </c>
      <c r="F196" s="8">
        <v>7</v>
      </c>
      <c r="G196" s="8" t="str">
        <f t="shared" si="15"/>
        <v>3046907</v>
      </c>
      <c r="H196" s="8" t="str">
        <f>VLOOKUP(VALUE(G196),[1]Danhmuc_31_3_2012!E$6:G$894,3,0)</f>
        <v>Ấp Mỹ Thiện</v>
      </c>
      <c r="I196" s="8">
        <v>19</v>
      </c>
      <c r="J196" s="8" t="s">
        <v>329</v>
      </c>
      <c r="K196" s="8">
        <v>3</v>
      </c>
      <c r="L196" s="8" t="str">
        <f>IFERROR(VLOOKUP(K196,dm_ts!$B$3:$C$24,2,0)," ")</f>
        <v>Cá lóc</v>
      </c>
      <c r="M196" s="8">
        <v>2000</v>
      </c>
      <c r="N196" s="8">
        <v>1500</v>
      </c>
      <c r="O196" s="1">
        <v>2</v>
      </c>
      <c r="P196" s="1" t="s">
        <v>673</v>
      </c>
      <c r="Q196" s="1">
        <v>0</v>
      </c>
      <c r="R196" s="1" t="str">
        <f>IFERROR(VLOOKUP(Q196,dm_ts!$G$4:$H$9,2,0)," ")</f>
        <v xml:space="preserve"> </v>
      </c>
      <c r="U196" s="1">
        <v>0.04</v>
      </c>
      <c r="V196" s="1">
        <v>20</v>
      </c>
      <c r="W196" s="1">
        <v>50</v>
      </c>
      <c r="X196" s="1">
        <v>43391</v>
      </c>
      <c r="Y196" s="1">
        <v>43178</v>
      </c>
      <c r="Z196" s="1">
        <v>37</v>
      </c>
      <c r="AA196" s="1">
        <v>2</v>
      </c>
      <c r="AB196" s="1" t="str">
        <f>IFERROR(VLOOKUP(AA196,dm_ts!$G$12:$H$14,2,0)," ")</f>
        <v>Tiêu thụ nội địa</v>
      </c>
      <c r="AD196" s="1" t="str">
        <f>IFERROR(VLOOKUP(AC196,dm_ts!$B$3:$C$24,2,0)," ")</f>
        <v xml:space="preserve"> </v>
      </c>
      <c r="AH196" s="1" t="str">
        <f t="shared" si="16"/>
        <v xml:space="preserve"> </v>
      </c>
      <c r="AI196" s="1" t="s">
        <v>674</v>
      </c>
      <c r="AJ196" s="1" t="str">
        <f>IFERROR(VLOOKUP(AI196,dm_ts!$G$4:$H$9,2,0)," ")</f>
        <v xml:space="preserve"> </v>
      </c>
      <c r="AS196" s="1">
        <v>0</v>
      </c>
      <c r="AT196" s="1" t="str">
        <f>IFERROR(VLOOKUP(AS196,dm_ts!$G$12:$H$14,2,0)," ")</f>
        <v xml:space="preserve"> </v>
      </c>
      <c r="AV196" s="1" t="str">
        <f>IFERROR(VLOOKUP(AU196,dm_ts!$B$3:$C$24,2,0)," ")</f>
        <v xml:space="preserve"> </v>
      </c>
      <c r="AY196" s="1" t="s">
        <v>674</v>
      </c>
      <c r="AZ196" s="1" t="str">
        <f t="shared" si="17"/>
        <v xml:space="preserve"> </v>
      </c>
      <c r="BB196" s="1" t="str">
        <f>IFERROR(VLOOKUP(BA196,dm_ts!$G$4:$H$9,2,0)," ")</f>
        <v xml:space="preserve"> </v>
      </c>
      <c r="BM196" s="1" t="str">
        <f>IFERROR(VLOOKUP(BL196,dm_ts!$B$3:$C$24,2,0)," ")</f>
        <v xml:space="preserve"> </v>
      </c>
      <c r="BQ196" s="1" t="str">
        <f t="shared" si="18"/>
        <v xml:space="preserve"> </v>
      </c>
      <c r="BS196" s="1" t="str">
        <f>IFERROR(VLOOKUP(BR196,dm_ts!$G$4:$H$9,2,0)," ")</f>
        <v xml:space="preserve"> </v>
      </c>
      <c r="CD196" s="1" t="str">
        <f>IFERROR(VLOOKUP(CC196,dm_ts!$B$3:$C$24,2,0)," ")</f>
        <v xml:space="preserve"> </v>
      </c>
      <c r="CH196" s="1" t="str">
        <f t="shared" si="19"/>
        <v xml:space="preserve"> </v>
      </c>
      <c r="CJ196" s="1" t="str">
        <f>IFERROR(VLOOKUP(CI196,dm_ts!$G$4:$H$9,2,0)," ")</f>
        <v xml:space="preserve"> </v>
      </c>
      <c r="CT196" s="1">
        <v>3</v>
      </c>
      <c r="CU196" s="1">
        <v>2</v>
      </c>
      <c r="CV196" s="1">
        <v>43177</v>
      </c>
      <c r="CW196" s="1">
        <v>43391</v>
      </c>
      <c r="CX196" s="1">
        <v>1500</v>
      </c>
      <c r="CY196" s="1">
        <v>20</v>
      </c>
      <c r="CZ196" s="1">
        <v>500</v>
      </c>
    </row>
    <row r="197" spans="1:141" x14ac:dyDescent="0.2">
      <c r="A197" s="1">
        <v>889</v>
      </c>
      <c r="B197" s="1" t="str">
        <f>VLOOKUP(A197,'[1]Danh muc huyen'!B$8:C$18,2,0)</f>
        <v xml:space="preserve">Huyện Châu Phú </v>
      </c>
      <c r="C197" s="1">
        <v>30469</v>
      </c>
      <c r="D197" s="7">
        <v>193</v>
      </c>
      <c r="E197" s="8" t="str">
        <f>VLOOKUP(C197,[1]DanhMuc_31_03_2012!B$7:C$173,2,0)</f>
        <v>Xã Mỹ Đức</v>
      </c>
      <c r="F197" s="8">
        <v>7</v>
      </c>
      <c r="G197" s="8" t="str">
        <f t="shared" si="15"/>
        <v>3046907</v>
      </c>
      <c r="H197" s="8" t="str">
        <f>VLOOKUP(VALUE(G197),[1]Danhmuc_31_3_2012!E$6:G$894,3,0)</f>
        <v>Ấp Mỹ Thiện</v>
      </c>
      <c r="I197" s="8">
        <v>12</v>
      </c>
      <c r="J197" s="8" t="s">
        <v>322</v>
      </c>
      <c r="K197" s="8"/>
      <c r="L197" s="8" t="str">
        <f>IFERROR(VLOOKUP(K197,dm_ts!$B$3:$C$24,2,0)," ")</f>
        <v xml:space="preserve"> </v>
      </c>
      <c r="M197" s="8"/>
      <c r="N197" s="8"/>
      <c r="P197" s="1" t="s">
        <v>674</v>
      </c>
      <c r="R197" s="1" t="str">
        <f>IFERROR(VLOOKUP(Q197,dm_ts!$G$4:$H$9,2,0)," ")</f>
        <v xml:space="preserve"> </v>
      </c>
      <c r="AA197" s="1">
        <v>0</v>
      </c>
      <c r="AB197" s="1" t="str">
        <f>IFERROR(VLOOKUP(AA197,dm_ts!$G$12:$H$14,2,0)," ")</f>
        <v xml:space="preserve"> </v>
      </c>
      <c r="AD197" s="1" t="str">
        <f>IFERROR(VLOOKUP(AC197,dm_ts!$B$3:$C$24,2,0)," ")</f>
        <v xml:space="preserve"> </v>
      </c>
      <c r="AH197" s="1" t="str">
        <f t="shared" si="16"/>
        <v xml:space="preserve"> </v>
      </c>
      <c r="AI197" s="1" t="s">
        <v>674</v>
      </c>
      <c r="AJ197" s="1" t="str">
        <f>IFERROR(VLOOKUP(AI197,dm_ts!$G$4:$H$9,2,0)," ")</f>
        <v xml:space="preserve"> </v>
      </c>
      <c r="AS197" s="1">
        <v>0</v>
      </c>
      <c r="AT197" s="1" t="str">
        <f>IFERROR(VLOOKUP(AS197,dm_ts!$G$12:$H$14,2,0)," ")</f>
        <v xml:space="preserve"> </v>
      </c>
      <c r="AV197" s="1" t="str">
        <f>IFERROR(VLOOKUP(AU197,dm_ts!$B$3:$C$24,2,0)," ")</f>
        <v xml:space="preserve"> </v>
      </c>
      <c r="AY197" s="1" t="s">
        <v>674</v>
      </c>
      <c r="AZ197" s="1" t="str">
        <f t="shared" si="17"/>
        <v xml:space="preserve"> </v>
      </c>
      <c r="BB197" s="1" t="str">
        <f>IFERROR(VLOOKUP(BA197,dm_ts!$G$4:$H$9,2,0)," ")</f>
        <v xml:space="preserve"> </v>
      </c>
      <c r="BM197" s="1" t="str">
        <f>IFERROR(VLOOKUP(BL197,dm_ts!$B$3:$C$24,2,0)," ")</f>
        <v xml:space="preserve"> </v>
      </c>
      <c r="BQ197" s="1" t="str">
        <f t="shared" si="18"/>
        <v xml:space="preserve"> </v>
      </c>
      <c r="BS197" s="1" t="str">
        <f>IFERROR(VLOOKUP(BR197,dm_ts!$G$4:$H$9,2,0)," ")</f>
        <v xml:space="preserve"> </v>
      </c>
      <c r="CD197" s="1" t="str">
        <f>IFERROR(VLOOKUP(CC197,dm_ts!$B$3:$C$24,2,0)," ")</f>
        <v xml:space="preserve"> </v>
      </c>
      <c r="CH197" s="1" t="str">
        <f t="shared" si="19"/>
        <v xml:space="preserve"> </v>
      </c>
      <c r="CJ197" s="1" t="str">
        <f>IFERROR(VLOOKUP(CI197,dm_ts!$G$4:$H$9,2,0)," ")</f>
        <v xml:space="preserve"> </v>
      </c>
      <c r="EH197" s="1">
        <v>3000</v>
      </c>
      <c r="EI197" s="1">
        <v>2000</v>
      </c>
      <c r="EJ197" s="1">
        <v>1</v>
      </c>
      <c r="EK197" s="1">
        <v>2</v>
      </c>
    </row>
    <row r="198" spans="1:141" x14ac:dyDescent="0.2">
      <c r="A198" s="1">
        <v>889</v>
      </c>
      <c r="B198" s="1" t="str">
        <f>VLOOKUP(A198,'[1]Danh muc huyen'!B$8:C$18,2,0)</f>
        <v xml:space="preserve">Huyện Châu Phú </v>
      </c>
      <c r="C198" s="1">
        <v>30469</v>
      </c>
      <c r="D198" s="7">
        <v>194</v>
      </c>
      <c r="E198" s="8" t="str">
        <f>VLOOKUP(C198,[1]DanhMuc_31_03_2012!B$7:C$173,2,0)</f>
        <v>Xã Mỹ Đức</v>
      </c>
      <c r="F198" s="8">
        <v>7</v>
      </c>
      <c r="G198" s="8" t="str">
        <f t="shared" si="15"/>
        <v>3046907</v>
      </c>
      <c r="H198" s="8" t="str">
        <f>VLOOKUP(VALUE(G198),[1]Danhmuc_31_3_2012!E$6:G$894,3,0)</f>
        <v>Ấp Mỹ Thiện</v>
      </c>
      <c r="I198" s="8">
        <v>17</v>
      </c>
      <c r="J198" s="8" t="s">
        <v>327</v>
      </c>
      <c r="K198" s="8">
        <v>15</v>
      </c>
      <c r="L198" s="8" t="str">
        <f>IFERROR(VLOOKUP(K198,dm_ts!$B$3:$C$24,2,0)," ")</f>
        <v>Cá khác</v>
      </c>
      <c r="M198" s="8">
        <v>4000</v>
      </c>
      <c r="N198" s="8">
        <v>3000</v>
      </c>
      <c r="O198" s="1">
        <v>2</v>
      </c>
      <c r="P198" s="1" t="s">
        <v>673</v>
      </c>
      <c r="Q198" s="1">
        <v>0</v>
      </c>
      <c r="R198" s="1" t="str">
        <f>IFERROR(VLOOKUP(Q198,dm_ts!$G$4:$H$9,2,0)," ")</f>
        <v xml:space="preserve"> </v>
      </c>
      <c r="U198" s="1">
        <v>0.05</v>
      </c>
      <c r="V198" s="1">
        <v>125</v>
      </c>
      <c r="W198" s="1">
        <v>100</v>
      </c>
      <c r="X198" s="1">
        <v>43391</v>
      </c>
      <c r="Y198" s="1">
        <v>43270</v>
      </c>
      <c r="Z198" s="1">
        <v>15</v>
      </c>
      <c r="AA198" s="1">
        <v>2</v>
      </c>
      <c r="AB198" s="1" t="str">
        <f>IFERROR(VLOOKUP(AA198,dm_ts!$G$12:$H$14,2,0)," ")</f>
        <v>Tiêu thụ nội địa</v>
      </c>
      <c r="AD198" s="1" t="str">
        <f>IFERROR(VLOOKUP(AC198,dm_ts!$B$3:$C$24,2,0)," ")</f>
        <v xml:space="preserve"> </v>
      </c>
      <c r="AH198" s="1" t="str">
        <f t="shared" si="16"/>
        <v xml:space="preserve"> </v>
      </c>
      <c r="AI198" s="1" t="s">
        <v>674</v>
      </c>
      <c r="AJ198" s="1" t="str">
        <f>IFERROR(VLOOKUP(AI198,dm_ts!$G$4:$H$9,2,0)," ")</f>
        <v xml:space="preserve"> </v>
      </c>
      <c r="AS198" s="1">
        <v>0</v>
      </c>
      <c r="AT198" s="1" t="str">
        <f>IFERROR(VLOOKUP(AS198,dm_ts!$G$12:$H$14,2,0)," ")</f>
        <v xml:space="preserve"> </v>
      </c>
      <c r="AV198" s="1" t="str">
        <f>IFERROR(VLOOKUP(AU198,dm_ts!$B$3:$C$24,2,0)," ")</f>
        <v xml:space="preserve"> </v>
      </c>
      <c r="AY198" s="1" t="s">
        <v>674</v>
      </c>
      <c r="AZ198" s="1" t="str">
        <f t="shared" si="17"/>
        <v xml:space="preserve"> </v>
      </c>
      <c r="BB198" s="1" t="str">
        <f>IFERROR(VLOOKUP(BA198,dm_ts!$G$4:$H$9,2,0)," ")</f>
        <v xml:space="preserve"> </v>
      </c>
      <c r="BM198" s="1" t="str">
        <f>IFERROR(VLOOKUP(BL198,dm_ts!$B$3:$C$24,2,0)," ")</f>
        <v xml:space="preserve"> </v>
      </c>
      <c r="BQ198" s="1" t="str">
        <f t="shared" si="18"/>
        <v xml:space="preserve"> </v>
      </c>
      <c r="BS198" s="1" t="str">
        <f>IFERROR(VLOOKUP(BR198,dm_ts!$G$4:$H$9,2,0)," ")</f>
        <v xml:space="preserve"> </v>
      </c>
      <c r="CD198" s="1" t="str">
        <f>IFERROR(VLOOKUP(CC198,dm_ts!$B$3:$C$24,2,0)," ")</f>
        <v xml:space="preserve"> </v>
      </c>
      <c r="CH198" s="1" t="str">
        <f t="shared" si="19"/>
        <v xml:space="preserve"> </v>
      </c>
      <c r="CJ198" s="1" t="str">
        <f>IFERROR(VLOOKUP(CI198,dm_ts!$G$4:$H$9,2,0)," ")</f>
        <v xml:space="preserve"> </v>
      </c>
      <c r="CT198" s="1">
        <v>3</v>
      </c>
      <c r="CU198" s="1">
        <v>2</v>
      </c>
      <c r="CV198" s="1">
        <v>43149</v>
      </c>
      <c r="CW198" s="1">
        <v>43361</v>
      </c>
      <c r="CX198" s="1">
        <v>3000</v>
      </c>
      <c r="CY198" s="1">
        <v>30</v>
      </c>
      <c r="CZ198" s="1">
        <v>500</v>
      </c>
    </row>
    <row r="199" spans="1:141" x14ac:dyDescent="0.2">
      <c r="A199" s="1">
        <v>889</v>
      </c>
      <c r="B199" s="1" t="str">
        <f>VLOOKUP(A199,'[1]Danh muc huyen'!B$8:C$18,2,0)</f>
        <v xml:space="preserve">Huyện Châu Phú </v>
      </c>
      <c r="C199" s="1">
        <v>30469</v>
      </c>
      <c r="D199" s="7">
        <v>195</v>
      </c>
      <c r="E199" s="8" t="str">
        <f>VLOOKUP(C199,[1]DanhMuc_31_03_2012!B$7:C$173,2,0)</f>
        <v>Xã Mỹ Đức</v>
      </c>
      <c r="F199" s="8">
        <v>7</v>
      </c>
      <c r="G199" s="8" t="str">
        <f t="shared" si="15"/>
        <v>3046907</v>
      </c>
      <c r="H199" s="8" t="str">
        <f>VLOOKUP(VALUE(G199),[1]Danhmuc_31_3_2012!E$6:G$894,3,0)</f>
        <v>Ấp Mỹ Thiện</v>
      </c>
      <c r="I199" s="8">
        <v>18</v>
      </c>
      <c r="J199" s="8" t="s">
        <v>328</v>
      </c>
      <c r="K199" s="8">
        <v>15</v>
      </c>
      <c r="L199" s="8" t="str">
        <f>IFERROR(VLOOKUP(K199,dm_ts!$B$3:$C$24,2,0)," ")</f>
        <v>Cá khác</v>
      </c>
      <c r="M199" s="8">
        <v>3000</v>
      </c>
      <c r="N199" s="8">
        <v>2000</v>
      </c>
      <c r="O199" s="1">
        <v>2</v>
      </c>
      <c r="P199" s="1" t="s">
        <v>673</v>
      </c>
      <c r="Q199" s="1">
        <v>0</v>
      </c>
      <c r="R199" s="1" t="str">
        <f>IFERROR(VLOOKUP(Q199,dm_ts!$G$4:$H$9,2,0)," ")</f>
        <v xml:space="preserve"> </v>
      </c>
      <c r="U199" s="1">
        <v>0.05</v>
      </c>
      <c r="V199" s="1">
        <v>100</v>
      </c>
      <c r="W199" s="1">
        <v>100</v>
      </c>
      <c r="X199" s="1">
        <v>43361</v>
      </c>
      <c r="Y199" s="1">
        <v>43239</v>
      </c>
      <c r="Z199" s="1">
        <v>14</v>
      </c>
      <c r="AA199" s="1">
        <v>2</v>
      </c>
      <c r="AB199" s="1" t="str">
        <f>IFERROR(VLOOKUP(AA199,dm_ts!$G$12:$H$14,2,0)," ")</f>
        <v>Tiêu thụ nội địa</v>
      </c>
      <c r="AD199" s="1" t="str">
        <f>IFERROR(VLOOKUP(AC199,dm_ts!$B$3:$C$24,2,0)," ")</f>
        <v xml:space="preserve"> </v>
      </c>
      <c r="AH199" s="1" t="str">
        <f t="shared" si="16"/>
        <v xml:space="preserve"> </v>
      </c>
      <c r="AI199" s="1" t="s">
        <v>674</v>
      </c>
      <c r="AJ199" s="1" t="str">
        <f>IFERROR(VLOOKUP(AI199,dm_ts!$G$4:$H$9,2,0)," ")</f>
        <v xml:space="preserve"> </v>
      </c>
      <c r="AS199" s="1">
        <v>0</v>
      </c>
      <c r="AT199" s="1" t="str">
        <f>IFERROR(VLOOKUP(AS199,dm_ts!$G$12:$H$14,2,0)," ")</f>
        <v xml:space="preserve"> </v>
      </c>
      <c r="AV199" s="1" t="str">
        <f>IFERROR(VLOOKUP(AU199,dm_ts!$B$3:$C$24,2,0)," ")</f>
        <v xml:space="preserve"> </v>
      </c>
      <c r="AY199" s="1" t="s">
        <v>674</v>
      </c>
      <c r="AZ199" s="1" t="str">
        <f t="shared" si="17"/>
        <v xml:space="preserve"> </v>
      </c>
      <c r="BB199" s="1" t="str">
        <f>IFERROR(VLOOKUP(BA199,dm_ts!$G$4:$H$9,2,0)," ")</f>
        <v xml:space="preserve"> </v>
      </c>
      <c r="BM199" s="1" t="str">
        <f>IFERROR(VLOOKUP(BL199,dm_ts!$B$3:$C$24,2,0)," ")</f>
        <v xml:space="preserve"> </v>
      </c>
      <c r="BQ199" s="1" t="str">
        <f t="shared" si="18"/>
        <v xml:space="preserve"> </v>
      </c>
      <c r="BS199" s="1" t="str">
        <f>IFERROR(VLOOKUP(BR199,dm_ts!$G$4:$H$9,2,0)," ")</f>
        <v xml:space="preserve"> </v>
      </c>
      <c r="CD199" s="1" t="str">
        <f>IFERROR(VLOOKUP(CC199,dm_ts!$B$3:$C$24,2,0)," ")</f>
        <v xml:space="preserve"> </v>
      </c>
      <c r="CH199" s="1" t="str">
        <f t="shared" si="19"/>
        <v xml:space="preserve"> </v>
      </c>
      <c r="CJ199" s="1" t="str">
        <f>IFERROR(VLOOKUP(CI199,dm_ts!$G$4:$H$9,2,0)," ")</f>
        <v xml:space="preserve"> </v>
      </c>
      <c r="CT199" s="1">
        <v>15</v>
      </c>
      <c r="CU199" s="1">
        <v>2</v>
      </c>
      <c r="CV199" s="1">
        <v>43118</v>
      </c>
      <c r="CW199" s="1">
        <v>43361</v>
      </c>
      <c r="CX199" s="1">
        <v>2000</v>
      </c>
      <c r="CY199" s="1">
        <v>14</v>
      </c>
      <c r="CZ199" s="1">
        <v>300</v>
      </c>
    </row>
    <row r="200" spans="1:141" x14ac:dyDescent="0.2">
      <c r="A200" s="1">
        <v>889</v>
      </c>
      <c r="B200" s="1" t="str">
        <f>VLOOKUP(A200,'[1]Danh muc huyen'!B$8:C$18,2,0)</f>
        <v xml:space="preserve">Huyện Châu Phú </v>
      </c>
      <c r="C200" s="1">
        <v>30469</v>
      </c>
      <c r="D200" s="7">
        <v>196</v>
      </c>
      <c r="E200" s="8" t="str">
        <f>VLOOKUP(C200,[1]DanhMuc_31_03_2012!B$7:C$173,2,0)</f>
        <v>Xã Mỹ Đức</v>
      </c>
      <c r="F200" s="8">
        <v>7</v>
      </c>
      <c r="G200" s="8" t="str">
        <f t="shared" si="15"/>
        <v>3046907</v>
      </c>
      <c r="H200" s="8" t="str">
        <f>VLOOKUP(VALUE(G200),[1]Danhmuc_31_3_2012!E$6:G$894,3,0)</f>
        <v>Ấp Mỹ Thiện</v>
      </c>
      <c r="I200" s="8">
        <v>24</v>
      </c>
      <c r="J200" s="8" t="s">
        <v>333</v>
      </c>
      <c r="K200" s="8">
        <v>4</v>
      </c>
      <c r="L200" s="8" t="str">
        <f>IFERROR(VLOOKUP(K200,dm_ts!$B$3:$C$24,2,0)," ")</f>
        <v>Cá rô phi</v>
      </c>
      <c r="M200" s="8">
        <v>1000</v>
      </c>
      <c r="N200" s="8">
        <v>700</v>
      </c>
      <c r="O200" s="1">
        <v>2</v>
      </c>
      <c r="P200" s="1" t="s">
        <v>673</v>
      </c>
      <c r="Q200" s="1">
        <v>0</v>
      </c>
      <c r="R200" s="1" t="str">
        <f>IFERROR(VLOOKUP(Q200,dm_ts!$G$4:$H$9,2,0)," ")</f>
        <v xml:space="preserve"> </v>
      </c>
      <c r="U200" s="1">
        <v>0.02</v>
      </c>
      <c r="V200" s="1">
        <v>4</v>
      </c>
      <c r="W200" s="1">
        <v>300</v>
      </c>
      <c r="X200" s="1">
        <v>43208</v>
      </c>
      <c r="Y200" s="1">
        <v>43452</v>
      </c>
      <c r="Z200" s="1">
        <v>1</v>
      </c>
      <c r="AA200" s="1">
        <v>2</v>
      </c>
      <c r="AB200" s="1" t="str">
        <f>IFERROR(VLOOKUP(AA200,dm_ts!$G$12:$H$14,2,0)," ")</f>
        <v>Tiêu thụ nội địa</v>
      </c>
      <c r="AD200" s="1" t="str">
        <f>IFERROR(VLOOKUP(AC200,dm_ts!$B$3:$C$24,2,0)," ")</f>
        <v xml:space="preserve"> </v>
      </c>
      <c r="AH200" s="1" t="str">
        <f t="shared" si="16"/>
        <v xml:space="preserve"> </v>
      </c>
      <c r="AI200" s="1" t="s">
        <v>674</v>
      </c>
      <c r="AJ200" s="1" t="str">
        <f>IFERROR(VLOOKUP(AI200,dm_ts!$G$4:$H$9,2,0)," ")</f>
        <v xml:space="preserve"> </v>
      </c>
      <c r="AS200" s="1">
        <v>0</v>
      </c>
      <c r="AT200" s="1" t="str">
        <f>IFERROR(VLOOKUP(AS200,dm_ts!$G$12:$H$14,2,0)," ")</f>
        <v xml:space="preserve"> </v>
      </c>
      <c r="AV200" s="1" t="str">
        <f>IFERROR(VLOOKUP(AU200,dm_ts!$B$3:$C$24,2,0)," ")</f>
        <v xml:space="preserve"> </v>
      </c>
      <c r="AY200" s="1" t="s">
        <v>674</v>
      </c>
      <c r="AZ200" s="1" t="str">
        <f t="shared" si="17"/>
        <v xml:space="preserve"> </v>
      </c>
      <c r="BB200" s="1" t="str">
        <f>IFERROR(VLOOKUP(BA200,dm_ts!$G$4:$H$9,2,0)," ")</f>
        <v xml:space="preserve"> </v>
      </c>
      <c r="BM200" s="1" t="str">
        <f>IFERROR(VLOOKUP(BL200,dm_ts!$B$3:$C$24,2,0)," ")</f>
        <v xml:space="preserve"> </v>
      </c>
      <c r="BQ200" s="1" t="str">
        <f t="shared" si="18"/>
        <v xml:space="preserve"> </v>
      </c>
      <c r="BS200" s="1" t="str">
        <f>IFERROR(VLOOKUP(BR200,dm_ts!$G$4:$H$9,2,0)," ")</f>
        <v xml:space="preserve"> </v>
      </c>
      <c r="CD200" s="1" t="str">
        <f>IFERROR(VLOOKUP(CC200,dm_ts!$B$3:$C$24,2,0)," ")</f>
        <v xml:space="preserve"> </v>
      </c>
      <c r="CH200" s="1" t="str">
        <f t="shared" si="19"/>
        <v xml:space="preserve"> </v>
      </c>
      <c r="CJ200" s="1" t="str">
        <f>IFERROR(VLOOKUP(CI200,dm_ts!$G$4:$H$9,2,0)," ")</f>
        <v xml:space="preserve"> </v>
      </c>
    </row>
    <row r="201" spans="1:141" x14ac:dyDescent="0.2">
      <c r="A201" s="1">
        <v>889</v>
      </c>
      <c r="B201" s="1" t="str">
        <f>VLOOKUP(A201,'[1]Danh muc huyen'!B$8:C$18,2,0)</f>
        <v xml:space="preserve">Huyện Châu Phú </v>
      </c>
      <c r="C201" s="1">
        <v>30469</v>
      </c>
      <c r="D201" s="7">
        <v>197</v>
      </c>
      <c r="E201" s="8" t="str">
        <f>VLOOKUP(C201,[1]DanhMuc_31_03_2012!B$7:C$173,2,0)</f>
        <v>Xã Mỹ Đức</v>
      </c>
      <c r="F201" s="8">
        <v>7</v>
      </c>
      <c r="G201" s="8" t="str">
        <f t="shared" si="15"/>
        <v>3046907</v>
      </c>
      <c r="H201" s="8" t="str">
        <f>VLOOKUP(VALUE(G201),[1]Danhmuc_31_3_2012!E$6:G$894,3,0)</f>
        <v>Ấp Mỹ Thiện</v>
      </c>
      <c r="I201" s="8">
        <v>20</v>
      </c>
      <c r="J201" s="8" t="s">
        <v>330</v>
      </c>
      <c r="K201" s="8">
        <v>4</v>
      </c>
      <c r="L201" s="8" t="str">
        <f>IFERROR(VLOOKUP(K201,dm_ts!$B$3:$C$24,2,0)," ")</f>
        <v>Cá rô phi</v>
      </c>
      <c r="M201" s="8">
        <v>3000</v>
      </c>
      <c r="N201" s="8">
        <v>2000</v>
      </c>
      <c r="O201" s="1">
        <v>2</v>
      </c>
      <c r="P201" s="1" t="s">
        <v>673</v>
      </c>
      <c r="Q201" s="1">
        <v>0</v>
      </c>
      <c r="R201" s="1" t="str">
        <f>IFERROR(VLOOKUP(Q201,dm_ts!$G$4:$H$9,2,0)," ")</f>
        <v xml:space="preserve"> </v>
      </c>
      <c r="U201" s="1">
        <v>0.03</v>
      </c>
      <c r="V201" s="1">
        <v>10</v>
      </c>
      <c r="W201" s="1">
        <v>100</v>
      </c>
      <c r="X201" s="1">
        <v>43299</v>
      </c>
      <c r="Y201" s="1">
        <v>43119</v>
      </c>
      <c r="Z201" s="1">
        <v>3</v>
      </c>
      <c r="AA201" s="1">
        <v>3</v>
      </c>
      <c r="AB201" s="1" t="str">
        <f>IFERROR(VLOOKUP(AA201,dm_ts!$G$12:$H$14,2,0)," ")</f>
        <v xml:space="preserve">Không xác định </v>
      </c>
      <c r="AD201" s="1" t="str">
        <f>IFERROR(VLOOKUP(AC201,dm_ts!$B$3:$C$24,2,0)," ")</f>
        <v xml:space="preserve"> </v>
      </c>
      <c r="AH201" s="1" t="str">
        <f t="shared" si="16"/>
        <v xml:space="preserve"> </v>
      </c>
      <c r="AI201" s="1" t="s">
        <v>674</v>
      </c>
      <c r="AJ201" s="1" t="str">
        <f>IFERROR(VLOOKUP(AI201,dm_ts!$G$4:$H$9,2,0)," ")</f>
        <v xml:space="preserve"> </v>
      </c>
      <c r="AS201" s="1">
        <v>0</v>
      </c>
      <c r="AT201" s="1" t="str">
        <f>IFERROR(VLOOKUP(AS201,dm_ts!$G$12:$H$14,2,0)," ")</f>
        <v xml:space="preserve"> </v>
      </c>
      <c r="AV201" s="1" t="str">
        <f>IFERROR(VLOOKUP(AU201,dm_ts!$B$3:$C$24,2,0)," ")</f>
        <v xml:space="preserve"> </v>
      </c>
      <c r="AY201" s="1" t="s">
        <v>674</v>
      </c>
      <c r="AZ201" s="1" t="str">
        <f t="shared" si="17"/>
        <v xml:space="preserve"> </v>
      </c>
      <c r="BB201" s="1" t="str">
        <f>IFERROR(VLOOKUP(BA201,dm_ts!$G$4:$H$9,2,0)," ")</f>
        <v xml:space="preserve"> </v>
      </c>
      <c r="BM201" s="1" t="str">
        <f>IFERROR(VLOOKUP(BL201,dm_ts!$B$3:$C$24,2,0)," ")</f>
        <v xml:space="preserve"> </v>
      </c>
      <c r="BQ201" s="1" t="str">
        <f t="shared" si="18"/>
        <v xml:space="preserve"> </v>
      </c>
      <c r="BS201" s="1" t="str">
        <f>IFERROR(VLOOKUP(BR201,dm_ts!$G$4:$H$9,2,0)," ")</f>
        <v xml:space="preserve"> </v>
      </c>
      <c r="CD201" s="1" t="str">
        <f>IFERROR(VLOOKUP(CC201,dm_ts!$B$3:$C$24,2,0)," ")</f>
        <v xml:space="preserve"> </v>
      </c>
      <c r="CH201" s="1" t="str">
        <f t="shared" si="19"/>
        <v xml:space="preserve"> </v>
      </c>
      <c r="CJ201" s="1" t="str">
        <f>IFERROR(VLOOKUP(CI201,dm_ts!$G$4:$H$9,2,0)," ")</f>
        <v xml:space="preserve"> </v>
      </c>
    </row>
    <row r="202" spans="1:141" x14ac:dyDescent="0.2">
      <c r="A202" s="1">
        <v>889</v>
      </c>
      <c r="B202" s="1" t="str">
        <f>VLOOKUP(A202,'[1]Danh muc huyen'!B$8:C$18,2,0)</f>
        <v xml:space="preserve">Huyện Châu Phú </v>
      </c>
      <c r="C202" s="1">
        <v>30469</v>
      </c>
      <c r="D202" s="7">
        <v>198</v>
      </c>
      <c r="E202" s="8" t="str">
        <f>VLOOKUP(C202,[1]DanhMuc_31_03_2012!B$7:C$173,2,0)</f>
        <v>Xã Mỹ Đức</v>
      </c>
      <c r="F202" s="8">
        <v>7</v>
      </c>
      <c r="G202" s="8" t="str">
        <f t="shared" si="15"/>
        <v>3046907</v>
      </c>
      <c r="H202" s="8" t="str">
        <f>VLOOKUP(VALUE(G202),[1]Danhmuc_31_3_2012!E$6:G$894,3,0)</f>
        <v>Ấp Mỹ Thiện</v>
      </c>
      <c r="I202" s="8">
        <v>11</v>
      </c>
      <c r="J202" s="8" t="s">
        <v>321</v>
      </c>
      <c r="K202" s="8"/>
      <c r="L202" s="8" t="str">
        <f>IFERROR(VLOOKUP(K202,dm_ts!$B$3:$C$24,2,0)," ")</f>
        <v xml:space="preserve"> </v>
      </c>
      <c r="M202" s="8"/>
      <c r="N202" s="8"/>
      <c r="P202" s="1" t="s">
        <v>674</v>
      </c>
      <c r="R202" s="1" t="str">
        <f>IFERROR(VLOOKUP(Q202,dm_ts!$G$4:$H$9,2,0)," ")</f>
        <v xml:space="preserve"> </v>
      </c>
      <c r="AA202" s="1">
        <v>0</v>
      </c>
      <c r="AB202" s="1" t="str">
        <f>IFERROR(VLOOKUP(AA202,dm_ts!$G$12:$H$14,2,0)," ")</f>
        <v xml:space="preserve"> </v>
      </c>
      <c r="AD202" s="1" t="str">
        <f>IFERROR(VLOOKUP(AC202,dm_ts!$B$3:$C$24,2,0)," ")</f>
        <v xml:space="preserve"> </v>
      </c>
      <c r="AH202" s="1" t="str">
        <f t="shared" si="16"/>
        <v xml:space="preserve"> </v>
      </c>
      <c r="AI202" s="1" t="s">
        <v>674</v>
      </c>
      <c r="AJ202" s="1" t="str">
        <f>IFERROR(VLOOKUP(AI202,dm_ts!$G$4:$H$9,2,0)," ")</f>
        <v xml:space="preserve"> </v>
      </c>
      <c r="AS202" s="1">
        <v>0</v>
      </c>
      <c r="AT202" s="1" t="str">
        <f>IFERROR(VLOOKUP(AS202,dm_ts!$G$12:$H$14,2,0)," ")</f>
        <v xml:space="preserve"> </v>
      </c>
      <c r="AV202" s="1" t="str">
        <f>IFERROR(VLOOKUP(AU202,dm_ts!$B$3:$C$24,2,0)," ")</f>
        <v xml:space="preserve"> </v>
      </c>
      <c r="AY202" s="1" t="s">
        <v>674</v>
      </c>
      <c r="AZ202" s="1" t="str">
        <f t="shared" si="17"/>
        <v xml:space="preserve"> </v>
      </c>
      <c r="BB202" s="1" t="str">
        <f>IFERROR(VLOOKUP(BA202,dm_ts!$G$4:$H$9,2,0)," ")</f>
        <v xml:space="preserve"> </v>
      </c>
      <c r="BM202" s="1" t="str">
        <f>IFERROR(VLOOKUP(BL202,dm_ts!$B$3:$C$24,2,0)," ")</f>
        <v xml:space="preserve"> </v>
      </c>
      <c r="BQ202" s="1" t="str">
        <f t="shared" si="18"/>
        <v xml:space="preserve"> </v>
      </c>
      <c r="BS202" s="1" t="str">
        <f>IFERROR(VLOOKUP(BR202,dm_ts!$G$4:$H$9,2,0)," ")</f>
        <v xml:space="preserve"> </v>
      </c>
      <c r="CD202" s="1" t="str">
        <f>IFERROR(VLOOKUP(CC202,dm_ts!$B$3:$C$24,2,0)," ")</f>
        <v xml:space="preserve"> </v>
      </c>
      <c r="CH202" s="1" t="str">
        <f t="shared" si="19"/>
        <v xml:space="preserve"> </v>
      </c>
      <c r="CJ202" s="1" t="str">
        <f>IFERROR(VLOOKUP(CI202,dm_ts!$G$4:$H$9,2,0)," ")</f>
        <v xml:space="preserve"> </v>
      </c>
      <c r="EH202" s="1">
        <v>1000</v>
      </c>
      <c r="EI202" s="1">
        <v>800</v>
      </c>
      <c r="EJ202" s="1">
        <v>1</v>
      </c>
      <c r="EK202" s="1">
        <v>2</v>
      </c>
    </row>
    <row r="203" spans="1:141" x14ac:dyDescent="0.2">
      <c r="A203" s="1">
        <v>889</v>
      </c>
      <c r="B203" s="1" t="str">
        <f>VLOOKUP(A203,'[1]Danh muc huyen'!B$8:C$18,2,0)</f>
        <v xml:space="preserve">Huyện Châu Phú </v>
      </c>
      <c r="C203" s="1">
        <v>30469</v>
      </c>
      <c r="D203" s="7">
        <v>199</v>
      </c>
      <c r="E203" s="8" t="str">
        <f>VLOOKUP(C203,[1]DanhMuc_31_03_2012!B$7:C$173,2,0)</f>
        <v>Xã Mỹ Đức</v>
      </c>
      <c r="F203" s="8">
        <v>9</v>
      </c>
      <c r="G203" s="8" t="str">
        <f t="shared" si="15"/>
        <v>3046909</v>
      </c>
      <c r="H203" s="8" t="str">
        <f>VLOOKUP(VALUE(G203),[1]Danhmuc_31_3_2012!E$6:G$894,3,0)</f>
        <v>Ấp Mỹ Thạnh</v>
      </c>
      <c r="I203" s="8">
        <v>2</v>
      </c>
      <c r="J203" s="8" t="s">
        <v>341</v>
      </c>
      <c r="K203" s="8"/>
      <c r="L203" s="8" t="str">
        <f>IFERROR(VLOOKUP(K203,dm_ts!$B$3:$C$24,2,0)," ")</f>
        <v xml:space="preserve"> </v>
      </c>
      <c r="M203" s="8"/>
      <c r="N203" s="8"/>
      <c r="P203" s="1" t="s">
        <v>674</v>
      </c>
      <c r="R203" s="1" t="str">
        <f>IFERROR(VLOOKUP(Q203,dm_ts!$G$4:$H$9,2,0)," ")</f>
        <v xml:space="preserve"> </v>
      </c>
      <c r="AA203" s="1">
        <v>0</v>
      </c>
      <c r="AB203" s="1" t="str">
        <f>IFERROR(VLOOKUP(AA203,dm_ts!$G$12:$H$14,2,0)," ")</f>
        <v xml:space="preserve"> </v>
      </c>
      <c r="AD203" s="1" t="str">
        <f>IFERROR(VLOOKUP(AC203,dm_ts!$B$3:$C$24,2,0)," ")</f>
        <v xml:space="preserve"> </v>
      </c>
      <c r="AH203" s="1" t="str">
        <f t="shared" si="16"/>
        <v xml:space="preserve"> </v>
      </c>
      <c r="AI203" s="1" t="s">
        <v>674</v>
      </c>
      <c r="AJ203" s="1" t="str">
        <f>IFERROR(VLOOKUP(AI203,dm_ts!$G$4:$H$9,2,0)," ")</f>
        <v xml:space="preserve"> </v>
      </c>
      <c r="AS203" s="1">
        <v>0</v>
      </c>
      <c r="AT203" s="1" t="str">
        <f>IFERROR(VLOOKUP(AS203,dm_ts!$G$12:$H$14,2,0)," ")</f>
        <v xml:space="preserve"> </v>
      </c>
      <c r="AV203" s="1" t="str">
        <f>IFERROR(VLOOKUP(AU203,dm_ts!$B$3:$C$24,2,0)," ")</f>
        <v xml:space="preserve"> </v>
      </c>
      <c r="AY203" s="1" t="s">
        <v>674</v>
      </c>
      <c r="AZ203" s="1" t="str">
        <f t="shared" si="17"/>
        <v xml:space="preserve"> </v>
      </c>
      <c r="BB203" s="1" t="str">
        <f>IFERROR(VLOOKUP(BA203,dm_ts!$G$4:$H$9,2,0)," ")</f>
        <v xml:space="preserve"> </v>
      </c>
      <c r="BM203" s="1" t="str">
        <f>IFERROR(VLOOKUP(BL203,dm_ts!$B$3:$C$24,2,0)," ")</f>
        <v xml:space="preserve"> </v>
      </c>
      <c r="BQ203" s="1" t="str">
        <f t="shared" si="18"/>
        <v xml:space="preserve"> </v>
      </c>
      <c r="BS203" s="1" t="str">
        <f>IFERROR(VLOOKUP(BR203,dm_ts!$G$4:$H$9,2,0)," ")</f>
        <v xml:space="preserve"> </v>
      </c>
      <c r="CD203" s="1" t="str">
        <f>IFERROR(VLOOKUP(CC203,dm_ts!$B$3:$C$24,2,0)," ")</f>
        <v xml:space="preserve"> </v>
      </c>
      <c r="CH203" s="1" t="str">
        <f t="shared" si="19"/>
        <v xml:space="preserve"> </v>
      </c>
      <c r="CJ203" s="1" t="str">
        <f>IFERROR(VLOOKUP(CI203,dm_ts!$G$4:$H$9,2,0)," ")</f>
        <v xml:space="preserve"> </v>
      </c>
      <c r="EH203" s="1">
        <v>15000</v>
      </c>
      <c r="EI203" s="1">
        <v>12000</v>
      </c>
      <c r="EJ203" s="1">
        <v>2</v>
      </c>
      <c r="EK203" s="1">
        <v>2</v>
      </c>
    </row>
    <row r="204" spans="1:141" x14ac:dyDescent="0.2">
      <c r="A204" s="1">
        <v>889</v>
      </c>
      <c r="B204" s="1" t="str">
        <f>VLOOKUP(A204,'[1]Danh muc huyen'!B$8:C$18,2,0)</f>
        <v xml:space="preserve">Huyện Châu Phú </v>
      </c>
      <c r="C204" s="1">
        <v>30469</v>
      </c>
      <c r="D204" s="7">
        <v>200</v>
      </c>
      <c r="E204" s="8" t="str">
        <f>VLOOKUP(C204,[1]DanhMuc_31_03_2012!B$7:C$173,2,0)</f>
        <v>Xã Mỹ Đức</v>
      </c>
      <c r="F204" s="8">
        <v>9</v>
      </c>
      <c r="G204" s="8" t="str">
        <f t="shared" si="15"/>
        <v>3046909</v>
      </c>
      <c r="H204" s="8" t="str">
        <f>VLOOKUP(VALUE(G204),[1]Danhmuc_31_3_2012!E$6:G$894,3,0)</f>
        <v>Ấp Mỹ Thạnh</v>
      </c>
      <c r="I204" s="8">
        <v>3</v>
      </c>
      <c r="J204" s="8" t="s">
        <v>342</v>
      </c>
      <c r="K204" s="8"/>
      <c r="L204" s="8" t="str">
        <f>IFERROR(VLOOKUP(K204,dm_ts!$B$3:$C$24,2,0)," ")</f>
        <v xml:space="preserve"> </v>
      </c>
      <c r="M204" s="8"/>
      <c r="N204" s="8"/>
      <c r="P204" s="1" t="s">
        <v>674</v>
      </c>
      <c r="R204" s="1" t="str">
        <f>IFERROR(VLOOKUP(Q204,dm_ts!$G$4:$H$9,2,0)," ")</f>
        <v xml:space="preserve"> </v>
      </c>
      <c r="AA204" s="1">
        <v>0</v>
      </c>
      <c r="AB204" s="1" t="str">
        <f>IFERROR(VLOOKUP(AA204,dm_ts!$G$12:$H$14,2,0)," ")</f>
        <v xml:space="preserve"> </v>
      </c>
      <c r="AD204" s="1" t="str">
        <f>IFERROR(VLOOKUP(AC204,dm_ts!$B$3:$C$24,2,0)," ")</f>
        <v xml:space="preserve"> </v>
      </c>
      <c r="AH204" s="1" t="str">
        <f t="shared" si="16"/>
        <v xml:space="preserve"> </v>
      </c>
      <c r="AI204" s="1" t="s">
        <v>674</v>
      </c>
      <c r="AJ204" s="1" t="str">
        <f>IFERROR(VLOOKUP(AI204,dm_ts!$G$4:$H$9,2,0)," ")</f>
        <v xml:space="preserve"> </v>
      </c>
      <c r="AS204" s="1">
        <v>0</v>
      </c>
      <c r="AT204" s="1" t="str">
        <f>IFERROR(VLOOKUP(AS204,dm_ts!$G$12:$H$14,2,0)," ")</f>
        <v xml:space="preserve"> </v>
      </c>
      <c r="AV204" s="1" t="str">
        <f>IFERROR(VLOOKUP(AU204,dm_ts!$B$3:$C$24,2,0)," ")</f>
        <v xml:space="preserve"> </v>
      </c>
      <c r="AY204" s="1" t="s">
        <v>674</v>
      </c>
      <c r="AZ204" s="1" t="str">
        <f t="shared" si="17"/>
        <v xml:space="preserve"> </v>
      </c>
      <c r="BB204" s="1" t="str">
        <f>IFERROR(VLOOKUP(BA204,dm_ts!$G$4:$H$9,2,0)," ")</f>
        <v xml:space="preserve"> </v>
      </c>
      <c r="BM204" s="1" t="str">
        <f>IFERROR(VLOOKUP(BL204,dm_ts!$B$3:$C$24,2,0)," ")</f>
        <v xml:space="preserve"> </v>
      </c>
      <c r="BQ204" s="1" t="str">
        <f t="shared" si="18"/>
        <v xml:space="preserve"> </v>
      </c>
      <c r="BS204" s="1" t="str">
        <f>IFERROR(VLOOKUP(BR204,dm_ts!$G$4:$H$9,2,0)," ")</f>
        <v xml:space="preserve"> </v>
      </c>
      <c r="CD204" s="1" t="str">
        <f>IFERROR(VLOOKUP(CC204,dm_ts!$B$3:$C$24,2,0)," ")</f>
        <v xml:space="preserve"> </v>
      </c>
      <c r="CH204" s="1" t="str">
        <f t="shared" si="19"/>
        <v xml:space="preserve"> </v>
      </c>
      <c r="CJ204" s="1" t="str">
        <f>IFERROR(VLOOKUP(CI204,dm_ts!$G$4:$H$9,2,0)," ")</f>
        <v xml:space="preserve"> </v>
      </c>
      <c r="EH204" s="1">
        <v>15000</v>
      </c>
      <c r="EI204" s="1">
        <v>10000</v>
      </c>
      <c r="EJ204" s="1">
        <v>3</v>
      </c>
      <c r="EK204" s="1">
        <v>2</v>
      </c>
    </row>
    <row r="205" spans="1:141" x14ac:dyDescent="0.2">
      <c r="A205" s="1">
        <v>889</v>
      </c>
      <c r="B205" s="1" t="str">
        <f>VLOOKUP(A205,'[1]Danh muc huyen'!B$8:C$18,2,0)</f>
        <v xml:space="preserve">Huyện Châu Phú </v>
      </c>
      <c r="C205" s="1">
        <v>30469</v>
      </c>
      <c r="D205" s="7">
        <v>201</v>
      </c>
      <c r="E205" s="8" t="str">
        <f>VLOOKUP(C205,[1]DanhMuc_31_03_2012!B$7:C$173,2,0)</f>
        <v>Xã Mỹ Đức</v>
      </c>
      <c r="F205" s="8">
        <v>9</v>
      </c>
      <c r="G205" s="8" t="str">
        <f t="shared" si="15"/>
        <v>3046909</v>
      </c>
      <c r="H205" s="8" t="str">
        <f>VLOOKUP(VALUE(G205),[1]Danhmuc_31_3_2012!E$6:G$894,3,0)</f>
        <v>Ấp Mỹ Thạnh</v>
      </c>
      <c r="I205" s="8">
        <v>4</v>
      </c>
      <c r="J205" s="8" t="s">
        <v>343</v>
      </c>
      <c r="K205" s="8"/>
      <c r="L205" s="8" t="str">
        <f>IFERROR(VLOOKUP(K205,dm_ts!$B$3:$C$24,2,0)," ")</f>
        <v xml:space="preserve"> </v>
      </c>
      <c r="M205" s="8"/>
      <c r="N205" s="8"/>
      <c r="P205" s="1" t="s">
        <v>674</v>
      </c>
      <c r="R205" s="1" t="str">
        <f>IFERROR(VLOOKUP(Q205,dm_ts!$G$4:$H$9,2,0)," ")</f>
        <v xml:space="preserve"> </v>
      </c>
      <c r="AA205" s="1">
        <v>0</v>
      </c>
      <c r="AB205" s="1" t="str">
        <f>IFERROR(VLOOKUP(AA205,dm_ts!$G$12:$H$14,2,0)," ")</f>
        <v xml:space="preserve"> </v>
      </c>
      <c r="AD205" s="1" t="str">
        <f>IFERROR(VLOOKUP(AC205,dm_ts!$B$3:$C$24,2,0)," ")</f>
        <v xml:space="preserve"> </v>
      </c>
      <c r="AH205" s="1" t="str">
        <f t="shared" si="16"/>
        <v xml:space="preserve"> </v>
      </c>
      <c r="AI205" s="1" t="s">
        <v>674</v>
      </c>
      <c r="AJ205" s="1" t="str">
        <f>IFERROR(VLOOKUP(AI205,dm_ts!$G$4:$H$9,2,0)," ")</f>
        <v xml:space="preserve"> </v>
      </c>
      <c r="AS205" s="1">
        <v>0</v>
      </c>
      <c r="AT205" s="1" t="str">
        <f>IFERROR(VLOOKUP(AS205,dm_ts!$G$12:$H$14,2,0)," ")</f>
        <v xml:space="preserve"> </v>
      </c>
      <c r="AV205" s="1" t="str">
        <f>IFERROR(VLOOKUP(AU205,dm_ts!$B$3:$C$24,2,0)," ")</f>
        <v xml:space="preserve"> </v>
      </c>
      <c r="AY205" s="1" t="s">
        <v>674</v>
      </c>
      <c r="AZ205" s="1" t="str">
        <f t="shared" si="17"/>
        <v xml:space="preserve"> </v>
      </c>
      <c r="BB205" s="1" t="str">
        <f>IFERROR(VLOOKUP(BA205,dm_ts!$G$4:$H$9,2,0)," ")</f>
        <v xml:space="preserve"> </v>
      </c>
      <c r="BM205" s="1" t="str">
        <f>IFERROR(VLOOKUP(BL205,dm_ts!$B$3:$C$24,2,0)," ")</f>
        <v xml:space="preserve"> </v>
      </c>
      <c r="BQ205" s="1" t="str">
        <f t="shared" si="18"/>
        <v xml:space="preserve"> </v>
      </c>
      <c r="BS205" s="1" t="str">
        <f>IFERROR(VLOOKUP(BR205,dm_ts!$G$4:$H$9,2,0)," ")</f>
        <v xml:space="preserve"> </v>
      </c>
      <c r="CD205" s="1" t="str">
        <f>IFERROR(VLOOKUP(CC205,dm_ts!$B$3:$C$24,2,0)," ")</f>
        <v xml:space="preserve"> </v>
      </c>
      <c r="CH205" s="1" t="str">
        <f t="shared" si="19"/>
        <v xml:space="preserve"> </v>
      </c>
      <c r="CJ205" s="1" t="str">
        <f>IFERROR(VLOOKUP(CI205,dm_ts!$G$4:$H$9,2,0)," ")</f>
        <v xml:space="preserve"> </v>
      </c>
      <c r="EH205" s="1">
        <v>3000</v>
      </c>
      <c r="EI205" s="1">
        <v>2000</v>
      </c>
      <c r="EJ205" s="1">
        <v>1</v>
      </c>
      <c r="EK205" s="1">
        <v>2</v>
      </c>
    </row>
    <row r="206" spans="1:141" x14ac:dyDescent="0.2">
      <c r="A206" s="1">
        <v>889</v>
      </c>
      <c r="B206" s="1" t="str">
        <f>VLOOKUP(A206,'[1]Danh muc huyen'!B$8:C$18,2,0)</f>
        <v xml:space="preserve">Huyện Châu Phú </v>
      </c>
      <c r="C206" s="1">
        <v>30469</v>
      </c>
      <c r="D206" s="7">
        <v>202</v>
      </c>
      <c r="E206" s="8" t="str">
        <f>VLOOKUP(C206,[1]DanhMuc_31_03_2012!B$7:C$173,2,0)</f>
        <v>Xã Mỹ Đức</v>
      </c>
      <c r="F206" s="8">
        <v>9</v>
      </c>
      <c r="G206" s="8" t="str">
        <f t="shared" si="15"/>
        <v>3046909</v>
      </c>
      <c r="H206" s="8" t="str">
        <f>VLOOKUP(VALUE(G206),[1]Danhmuc_31_3_2012!E$6:G$894,3,0)</f>
        <v>Ấp Mỹ Thạnh</v>
      </c>
      <c r="I206" s="8">
        <v>1</v>
      </c>
      <c r="J206" s="8" t="s">
        <v>300</v>
      </c>
      <c r="K206" s="8"/>
      <c r="L206" s="8" t="str">
        <f>IFERROR(VLOOKUP(K206,dm_ts!$B$3:$C$24,2,0)," ")</f>
        <v xml:space="preserve"> </v>
      </c>
      <c r="M206" s="8"/>
      <c r="N206" s="8"/>
      <c r="P206" s="1" t="s">
        <v>674</v>
      </c>
      <c r="R206" s="1" t="str">
        <f>IFERROR(VLOOKUP(Q206,dm_ts!$G$4:$H$9,2,0)," ")</f>
        <v xml:space="preserve"> </v>
      </c>
      <c r="AA206" s="1">
        <v>0</v>
      </c>
      <c r="AB206" s="1" t="str">
        <f>IFERROR(VLOOKUP(AA206,dm_ts!$G$12:$H$14,2,0)," ")</f>
        <v xml:space="preserve"> </v>
      </c>
      <c r="AD206" s="1" t="str">
        <f>IFERROR(VLOOKUP(AC206,dm_ts!$B$3:$C$24,2,0)," ")</f>
        <v xml:space="preserve"> </v>
      </c>
      <c r="AH206" s="1" t="str">
        <f t="shared" si="16"/>
        <v xml:space="preserve"> </v>
      </c>
      <c r="AI206" s="1" t="s">
        <v>674</v>
      </c>
      <c r="AJ206" s="1" t="str">
        <f>IFERROR(VLOOKUP(AI206,dm_ts!$G$4:$H$9,2,0)," ")</f>
        <v xml:space="preserve"> </v>
      </c>
      <c r="AS206" s="1">
        <v>0</v>
      </c>
      <c r="AT206" s="1" t="str">
        <f>IFERROR(VLOOKUP(AS206,dm_ts!$G$12:$H$14,2,0)," ")</f>
        <v xml:space="preserve"> </v>
      </c>
      <c r="AV206" s="1" t="str">
        <f>IFERROR(VLOOKUP(AU206,dm_ts!$B$3:$C$24,2,0)," ")</f>
        <v xml:space="preserve"> </v>
      </c>
      <c r="AY206" s="1" t="s">
        <v>674</v>
      </c>
      <c r="AZ206" s="1" t="str">
        <f t="shared" si="17"/>
        <v xml:space="preserve"> </v>
      </c>
      <c r="BB206" s="1" t="str">
        <f>IFERROR(VLOOKUP(BA206,dm_ts!$G$4:$H$9,2,0)," ")</f>
        <v xml:space="preserve"> </v>
      </c>
      <c r="BM206" s="1" t="str">
        <f>IFERROR(VLOOKUP(BL206,dm_ts!$B$3:$C$24,2,0)," ")</f>
        <v xml:space="preserve"> </v>
      </c>
      <c r="BQ206" s="1" t="str">
        <f t="shared" si="18"/>
        <v xml:space="preserve"> </v>
      </c>
      <c r="BS206" s="1" t="str">
        <f>IFERROR(VLOOKUP(BR206,dm_ts!$G$4:$H$9,2,0)," ")</f>
        <v xml:space="preserve"> </v>
      </c>
      <c r="CD206" s="1" t="str">
        <f>IFERROR(VLOOKUP(CC206,dm_ts!$B$3:$C$24,2,0)," ")</f>
        <v xml:space="preserve"> </v>
      </c>
      <c r="CH206" s="1" t="str">
        <f t="shared" si="19"/>
        <v xml:space="preserve"> </v>
      </c>
      <c r="CJ206" s="1" t="str">
        <f>IFERROR(VLOOKUP(CI206,dm_ts!$G$4:$H$9,2,0)," ")</f>
        <v xml:space="preserve"> </v>
      </c>
      <c r="EH206" s="1">
        <v>10000</v>
      </c>
      <c r="EI206" s="1">
        <v>8000</v>
      </c>
      <c r="EJ206" s="1">
        <v>3</v>
      </c>
      <c r="EK206" s="1">
        <v>2</v>
      </c>
    </row>
    <row r="207" spans="1:141" x14ac:dyDescent="0.2">
      <c r="A207" s="1">
        <v>889</v>
      </c>
      <c r="B207" s="1" t="str">
        <f>VLOOKUP(A207,'[1]Danh muc huyen'!B$8:C$18,2,0)</f>
        <v xml:space="preserve">Huyện Châu Phú </v>
      </c>
      <c r="C207" s="1">
        <v>30469</v>
      </c>
      <c r="D207" s="7">
        <v>203</v>
      </c>
      <c r="E207" s="8" t="str">
        <f>VLOOKUP(C207,[1]DanhMuc_31_03_2012!B$7:C$173,2,0)</f>
        <v>Xã Mỹ Đức</v>
      </c>
      <c r="F207" s="8">
        <v>11</v>
      </c>
      <c r="G207" s="8" t="str">
        <f t="shared" si="15"/>
        <v>3046911</v>
      </c>
      <c r="H207" s="8" t="str">
        <f>VLOOKUP(VALUE(G207),[1]Danhmuc_31_3_2012!E$6:G$894,3,0)</f>
        <v>Ấp Mỹ Thành</v>
      </c>
      <c r="I207" s="8">
        <v>3</v>
      </c>
      <c r="J207" s="8" t="s">
        <v>146</v>
      </c>
      <c r="K207" s="8"/>
      <c r="L207" s="8" t="str">
        <f>IFERROR(VLOOKUP(K207,dm_ts!$B$3:$C$24,2,0)," ")</f>
        <v xml:space="preserve"> </v>
      </c>
      <c r="M207" s="8"/>
      <c r="N207" s="8"/>
      <c r="P207" s="1" t="s">
        <v>674</v>
      </c>
      <c r="R207" s="1" t="str">
        <f>IFERROR(VLOOKUP(Q207,dm_ts!$G$4:$H$9,2,0)," ")</f>
        <v xml:space="preserve"> </v>
      </c>
      <c r="AA207" s="1">
        <v>0</v>
      </c>
      <c r="AB207" s="1" t="str">
        <f>IFERROR(VLOOKUP(AA207,dm_ts!$G$12:$H$14,2,0)," ")</f>
        <v xml:space="preserve"> </v>
      </c>
      <c r="AD207" s="1" t="str">
        <f>IFERROR(VLOOKUP(AC207,dm_ts!$B$3:$C$24,2,0)," ")</f>
        <v xml:space="preserve"> </v>
      </c>
      <c r="AH207" s="1" t="str">
        <f t="shared" si="16"/>
        <v xml:space="preserve"> </v>
      </c>
      <c r="AI207" s="1" t="s">
        <v>674</v>
      </c>
      <c r="AJ207" s="1" t="str">
        <f>IFERROR(VLOOKUP(AI207,dm_ts!$G$4:$H$9,2,0)," ")</f>
        <v xml:space="preserve"> </v>
      </c>
      <c r="AS207" s="1">
        <v>0</v>
      </c>
      <c r="AT207" s="1" t="str">
        <f>IFERROR(VLOOKUP(AS207,dm_ts!$G$12:$H$14,2,0)," ")</f>
        <v xml:space="preserve"> </v>
      </c>
      <c r="AV207" s="1" t="str">
        <f>IFERROR(VLOOKUP(AU207,dm_ts!$B$3:$C$24,2,0)," ")</f>
        <v xml:space="preserve"> </v>
      </c>
      <c r="AY207" s="1" t="s">
        <v>674</v>
      </c>
      <c r="AZ207" s="1" t="str">
        <f t="shared" si="17"/>
        <v xml:space="preserve"> </v>
      </c>
      <c r="BB207" s="1" t="str">
        <f>IFERROR(VLOOKUP(BA207,dm_ts!$G$4:$H$9,2,0)," ")</f>
        <v xml:space="preserve"> </v>
      </c>
      <c r="BM207" s="1" t="str">
        <f>IFERROR(VLOOKUP(BL207,dm_ts!$B$3:$C$24,2,0)," ")</f>
        <v xml:space="preserve"> </v>
      </c>
      <c r="BQ207" s="1" t="str">
        <f t="shared" si="18"/>
        <v xml:space="preserve"> </v>
      </c>
      <c r="BS207" s="1" t="str">
        <f>IFERROR(VLOOKUP(BR207,dm_ts!$G$4:$H$9,2,0)," ")</f>
        <v xml:space="preserve"> </v>
      </c>
      <c r="CD207" s="1" t="str">
        <f>IFERROR(VLOOKUP(CC207,dm_ts!$B$3:$C$24,2,0)," ")</f>
        <v xml:space="preserve"> </v>
      </c>
      <c r="CH207" s="1" t="str">
        <f t="shared" si="19"/>
        <v xml:space="preserve"> </v>
      </c>
      <c r="CJ207" s="1" t="str">
        <f>IFERROR(VLOOKUP(CI207,dm_ts!$G$4:$H$9,2,0)," ")</f>
        <v xml:space="preserve"> </v>
      </c>
      <c r="EH207" s="1">
        <v>3000</v>
      </c>
      <c r="EI207" s="1">
        <v>2000</v>
      </c>
      <c r="EJ207" s="1">
        <v>1</v>
      </c>
      <c r="EK207" s="1">
        <v>2</v>
      </c>
    </row>
    <row r="208" spans="1:141" x14ac:dyDescent="0.2">
      <c r="A208" s="1">
        <v>889</v>
      </c>
      <c r="B208" s="1" t="str">
        <f>VLOOKUP(A208,'[1]Danh muc huyen'!B$8:C$18,2,0)</f>
        <v xml:space="preserve">Huyện Châu Phú </v>
      </c>
      <c r="C208" s="1">
        <v>30469</v>
      </c>
      <c r="D208" s="7">
        <v>204</v>
      </c>
      <c r="E208" s="8" t="str">
        <f>VLOOKUP(C208,[1]DanhMuc_31_03_2012!B$7:C$173,2,0)</f>
        <v>Xã Mỹ Đức</v>
      </c>
      <c r="F208" s="8">
        <v>11</v>
      </c>
      <c r="G208" s="8" t="str">
        <f t="shared" si="15"/>
        <v>3046911</v>
      </c>
      <c r="H208" s="8" t="str">
        <f>VLOOKUP(VALUE(G208),[1]Danhmuc_31_3_2012!E$6:G$894,3,0)</f>
        <v>Ấp Mỹ Thành</v>
      </c>
      <c r="I208" s="8">
        <v>1</v>
      </c>
      <c r="J208" s="8" t="s">
        <v>344</v>
      </c>
      <c r="K208" s="8"/>
      <c r="L208" s="8" t="str">
        <f>IFERROR(VLOOKUP(K208,dm_ts!$B$3:$C$24,2,0)," ")</f>
        <v xml:space="preserve"> </v>
      </c>
      <c r="M208" s="8"/>
      <c r="N208" s="8"/>
      <c r="P208" s="1" t="s">
        <v>674</v>
      </c>
      <c r="R208" s="1" t="str">
        <f>IFERROR(VLOOKUP(Q208,dm_ts!$G$4:$H$9,2,0)," ")</f>
        <v xml:space="preserve"> </v>
      </c>
      <c r="AA208" s="1">
        <v>0</v>
      </c>
      <c r="AB208" s="1" t="str">
        <f>IFERROR(VLOOKUP(AA208,dm_ts!$G$12:$H$14,2,0)," ")</f>
        <v xml:space="preserve"> </v>
      </c>
      <c r="AD208" s="1" t="str">
        <f>IFERROR(VLOOKUP(AC208,dm_ts!$B$3:$C$24,2,0)," ")</f>
        <v xml:space="preserve"> </v>
      </c>
      <c r="AH208" s="1" t="str">
        <f t="shared" si="16"/>
        <v xml:space="preserve"> </v>
      </c>
      <c r="AI208" s="1" t="s">
        <v>674</v>
      </c>
      <c r="AJ208" s="1" t="str">
        <f>IFERROR(VLOOKUP(AI208,dm_ts!$G$4:$H$9,2,0)," ")</f>
        <v xml:space="preserve"> </v>
      </c>
      <c r="AS208" s="1">
        <v>0</v>
      </c>
      <c r="AT208" s="1" t="str">
        <f>IFERROR(VLOOKUP(AS208,dm_ts!$G$12:$H$14,2,0)," ")</f>
        <v xml:space="preserve"> </v>
      </c>
      <c r="AV208" s="1" t="str">
        <f>IFERROR(VLOOKUP(AU208,dm_ts!$B$3:$C$24,2,0)," ")</f>
        <v xml:space="preserve"> </v>
      </c>
      <c r="AY208" s="1" t="s">
        <v>674</v>
      </c>
      <c r="AZ208" s="1" t="str">
        <f t="shared" si="17"/>
        <v xml:space="preserve"> </v>
      </c>
      <c r="BB208" s="1" t="str">
        <f>IFERROR(VLOOKUP(BA208,dm_ts!$G$4:$H$9,2,0)," ")</f>
        <v xml:space="preserve"> </v>
      </c>
      <c r="BM208" s="1" t="str">
        <f>IFERROR(VLOOKUP(BL208,dm_ts!$B$3:$C$24,2,0)," ")</f>
        <v xml:space="preserve"> </v>
      </c>
      <c r="BQ208" s="1" t="str">
        <f t="shared" si="18"/>
        <v xml:space="preserve"> </v>
      </c>
      <c r="BS208" s="1" t="str">
        <f>IFERROR(VLOOKUP(BR208,dm_ts!$G$4:$H$9,2,0)," ")</f>
        <v xml:space="preserve"> </v>
      </c>
      <c r="CD208" s="1" t="str">
        <f>IFERROR(VLOOKUP(CC208,dm_ts!$B$3:$C$24,2,0)," ")</f>
        <v xml:space="preserve"> </v>
      </c>
      <c r="CH208" s="1" t="str">
        <f t="shared" si="19"/>
        <v xml:space="preserve"> </v>
      </c>
      <c r="CJ208" s="1" t="str">
        <f>IFERROR(VLOOKUP(CI208,dm_ts!$G$4:$H$9,2,0)," ")</f>
        <v xml:space="preserve"> </v>
      </c>
      <c r="EH208" s="1">
        <v>7000</v>
      </c>
      <c r="EI208" s="1">
        <v>6000</v>
      </c>
      <c r="EJ208" s="1">
        <v>1</v>
      </c>
      <c r="EK208" s="1">
        <v>2</v>
      </c>
    </row>
    <row r="209" spans="1:141" x14ac:dyDescent="0.2">
      <c r="A209" s="1">
        <v>889</v>
      </c>
      <c r="B209" s="1" t="str">
        <f>VLOOKUP(A209,'[1]Danh muc huyen'!B$8:C$18,2,0)</f>
        <v xml:space="preserve">Huyện Châu Phú </v>
      </c>
      <c r="C209" s="1">
        <v>30469</v>
      </c>
      <c r="D209" s="7">
        <v>205</v>
      </c>
      <c r="E209" s="8" t="str">
        <f>VLOOKUP(C209,[1]DanhMuc_31_03_2012!B$7:C$173,2,0)</f>
        <v>Xã Mỹ Đức</v>
      </c>
      <c r="F209" s="8">
        <v>11</v>
      </c>
      <c r="G209" s="8" t="str">
        <f t="shared" si="15"/>
        <v>3046911</v>
      </c>
      <c r="H209" s="8" t="str">
        <f>VLOOKUP(VALUE(G209),[1]Danhmuc_31_3_2012!E$6:G$894,3,0)</f>
        <v>Ấp Mỹ Thành</v>
      </c>
      <c r="I209" s="8">
        <v>2</v>
      </c>
      <c r="J209" s="8" t="s">
        <v>212</v>
      </c>
      <c r="K209" s="8"/>
      <c r="L209" s="8" t="str">
        <f>IFERROR(VLOOKUP(K209,dm_ts!$B$3:$C$24,2,0)," ")</f>
        <v xml:space="preserve"> </v>
      </c>
      <c r="M209" s="8"/>
      <c r="N209" s="8"/>
      <c r="P209" s="1" t="s">
        <v>674</v>
      </c>
      <c r="R209" s="1" t="str">
        <f>IFERROR(VLOOKUP(Q209,dm_ts!$G$4:$H$9,2,0)," ")</f>
        <v xml:space="preserve"> </v>
      </c>
      <c r="AA209" s="1">
        <v>0</v>
      </c>
      <c r="AB209" s="1" t="str">
        <f>IFERROR(VLOOKUP(AA209,dm_ts!$G$12:$H$14,2,0)," ")</f>
        <v xml:space="preserve"> </v>
      </c>
      <c r="AD209" s="1" t="str">
        <f>IFERROR(VLOOKUP(AC209,dm_ts!$B$3:$C$24,2,0)," ")</f>
        <v xml:space="preserve"> </v>
      </c>
      <c r="AH209" s="1" t="str">
        <f t="shared" si="16"/>
        <v xml:space="preserve"> </v>
      </c>
      <c r="AI209" s="1" t="s">
        <v>674</v>
      </c>
      <c r="AJ209" s="1" t="str">
        <f>IFERROR(VLOOKUP(AI209,dm_ts!$G$4:$H$9,2,0)," ")</f>
        <v xml:space="preserve"> </v>
      </c>
      <c r="AS209" s="1">
        <v>0</v>
      </c>
      <c r="AT209" s="1" t="str">
        <f>IFERROR(VLOOKUP(AS209,dm_ts!$G$12:$H$14,2,0)," ")</f>
        <v xml:space="preserve"> </v>
      </c>
      <c r="AV209" s="1" t="str">
        <f>IFERROR(VLOOKUP(AU209,dm_ts!$B$3:$C$24,2,0)," ")</f>
        <v xml:space="preserve"> </v>
      </c>
      <c r="AY209" s="1" t="s">
        <v>674</v>
      </c>
      <c r="AZ209" s="1" t="str">
        <f t="shared" si="17"/>
        <v xml:space="preserve"> </v>
      </c>
      <c r="BB209" s="1" t="str">
        <f>IFERROR(VLOOKUP(BA209,dm_ts!$G$4:$H$9,2,0)," ")</f>
        <v xml:space="preserve"> </v>
      </c>
      <c r="BM209" s="1" t="str">
        <f>IFERROR(VLOOKUP(BL209,dm_ts!$B$3:$C$24,2,0)," ")</f>
        <v xml:space="preserve"> </v>
      </c>
      <c r="BQ209" s="1" t="str">
        <f t="shared" si="18"/>
        <v xml:space="preserve"> </v>
      </c>
      <c r="BS209" s="1" t="str">
        <f>IFERROR(VLOOKUP(BR209,dm_ts!$G$4:$H$9,2,0)," ")</f>
        <v xml:space="preserve"> </v>
      </c>
      <c r="CD209" s="1" t="str">
        <f>IFERROR(VLOOKUP(CC209,dm_ts!$B$3:$C$24,2,0)," ")</f>
        <v xml:space="preserve"> </v>
      </c>
      <c r="CH209" s="1" t="str">
        <f t="shared" si="19"/>
        <v xml:space="preserve"> </v>
      </c>
      <c r="CJ209" s="1" t="str">
        <f>IFERROR(VLOOKUP(CI209,dm_ts!$G$4:$H$9,2,0)," ")</f>
        <v xml:space="preserve"> </v>
      </c>
      <c r="EH209" s="1">
        <v>1500</v>
      </c>
      <c r="EI209" s="1">
        <v>1000</v>
      </c>
      <c r="EJ209" s="1">
        <v>1</v>
      </c>
      <c r="EK209" s="1">
        <v>2</v>
      </c>
    </row>
    <row r="210" spans="1:141" x14ac:dyDescent="0.2">
      <c r="A210" s="1">
        <v>889</v>
      </c>
      <c r="B210" s="1" t="str">
        <f>VLOOKUP(A210,'[1]Danh muc huyen'!B$8:C$18,2,0)</f>
        <v xml:space="preserve">Huyện Châu Phú </v>
      </c>
      <c r="C210" s="1">
        <v>30469</v>
      </c>
      <c r="D210" s="7">
        <v>206</v>
      </c>
      <c r="E210" s="8" t="str">
        <f>VLOOKUP(C210,[1]DanhMuc_31_03_2012!B$7:C$173,2,0)</f>
        <v>Xã Mỹ Đức</v>
      </c>
      <c r="F210" s="8">
        <v>11</v>
      </c>
      <c r="G210" s="8" t="str">
        <f t="shared" si="15"/>
        <v>3046911</v>
      </c>
      <c r="H210" s="8" t="str">
        <f>VLOOKUP(VALUE(G210),[1]Danhmuc_31_3_2012!E$6:G$894,3,0)</f>
        <v>Ấp Mỹ Thành</v>
      </c>
      <c r="I210" s="8">
        <v>5</v>
      </c>
      <c r="J210" s="8" t="s">
        <v>346</v>
      </c>
      <c r="K210" s="8">
        <v>4</v>
      </c>
      <c r="L210" s="8" t="str">
        <f>IFERROR(VLOOKUP(K210,dm_ts!$B$3:$C$24,2,0)," ")</f>
        <v>Cá rô phi</v>
      </c>
      <c r="M210" s="8">
        <v>1000</v>
      </c>
      <c r="N210" s="8">
        <v>700</v>
      </c>
      <c r="O210" s="1">
        <v>2</v>
      </c>
      <c r="P210" s="1" t="s">
        <v>673</v>
      </c>
      <c r="Q210" s="1">
        <v>0</v>
      </c>
      <c r="R210" s="1" t="str">
        <f>IFERROR(VLOOKUP(Q210,dm_ts!$G$4:$H$9,2,0)," ")</f>
        <v xml:space="preserve"> </v>
      </c>
      <c r="U210" s="1">
        <v>1E-3</v>
      </c>
      <c r="V210" s="1">
        <v>5</v>
      </c>
      <c r="W210" s="1">
        <v>200</v>
      </c>
      <c r="X210" s="1">
        <v>43208</v>
      </c>
      <c r="Y210" s="1">
        <v>43452</v>
      </c>
      <c r="Z210" s="1">
        <v>1</v>
      </c>
      <c r="AA210" s="1">
        <v>2</v>
      </c>
      <c r="AB210" s="1" t="str">
        <f>IFERROR(VLOOKUP(AA210,dm_ts!$G$12:$H$14,2,0)," ")</f>
        <v>Tiêu thụ nội địa</v>
      </c>
      <c r="AD210" s="1" t="str">
        <f>IFERROR(VLOOKUP(AC210,dm_ts!$B$3:$C$24,2,0)," ")</f>
        <v xml:space="preserve"> </v>
      </c>
      <c r="AH210" s="1" t="str">
        <f t="shared" si="16"/>
        <v xml:space="preserve"> </v>
      </c>
      <c r="AI210" s="1" t="s">
        <v>674</v>
      </c>
      <c r="AJ210" s="1" t="str">
        <f>IFERROR(VLOOKUP(AI210,dm_ts!$G$4:$H$9,2,0)," ")</f>
        <v xml:space="preserve"> </v>
      </c>
      <c r="AS210" s="1">
        <v>0</v>
      </c>
      <c r="AT210" s="1" t="str">
        <f>IFERROR(VLOOKUP(AS210,dm_ts!$G$12:$H$14,2,0)," ")</f>
        <v xml:space="preserve"> </v>
      </c>
      <c r="AV210" s="1" t="str">
        <f>IFERROR(VLOOKUP(AU210,dm_ts!$B$3:$C$24,2,0)," ")</f>
        <v xml:space="preserve"> </v>
      </c>
      <c r="AY210" s="1" t="s">
        <v>674</v>
      </c>
      <c r="AZ210" s="1" t="str">
        <f t="shared" si="17"/>
        <v xml:space="preserve"> </v>
      </c>
      <c r="BB210" s="1" t="str">
        <f>IFERROR(VLOOKUP(BA210,dm_ts!$G$4:$H$9,2,0)," ")</f>
        <v xml:space="preserve"> </v>
      </c>
      <c r="BM210" s="1" t="str">
        <f>IFERROR(VLOOKUP(BL210,dm_ts!$B$3:$C$24,2,0)," ")</f>
        <v xml:space="preserve"> </v>
      </c>
      <c r="BQ210" s="1" t="str">
        <f t="shared" si="18"/>
        <v xml:space="preserve"> </v>
      </c>
      <c r="BS210" s="1" t="str">
        <f>IFERROR(VLOOKUP(BR210,dm_ts!$G$4:$H$9,2,0)," ")</f>
        <v xml:space="preserve"> </v>
      </c>
      <c r="CD210" s="1" t="str">
        <f>IFERROR(VLOOKUP(CC210,dm_ts!$B$3:$C$24,2,0)," ")</f>
        <v xml:space="preserve"> </v>
      </c>
      <c r="CH210" s="1" t="str">
        <f t="shared" si="19"/>
        <v xml:space="preserve"> </v>
      </c>
      <c r="CJ210" s="1" t="str">
        <f>IFERROR(VLOOKUP(CI210,dm_ts!$G$4:$H$9,2,0)," ")</f>
        <v xml:space="preserve"> </v>
      </c>
    </row>
    <row r="211" spans="1:141" x14ac:dyDescent="0.2">
      <c r="A211" s="1">
        <v>889</v>
      </c>
      <c r="B211" s="1" t="str">
        <f>VLOOKUP(A211,'[1]Danh muc huyen'!B$8:C$18,2,0)</f>
        <v xml:space="preserve">Huyện Châu Phú </v>
      </c>
      <c r="C211" s="1">
        <v>30469</v>
      </c>
      <c r="D211" s="7">
        <v>207</v>
      </c>
      <c r="E211" s="8" t="str">
        <f>VLOOKUP(C211,[1]DanhMuc_31_03_2012!B$7:C$173,2,0)</f>
        <v>Xã Mỹ Đức</v>
      </c>
      <c r="F211" s="8">
        <v>11</v>
      </c>
      <c r="G211" s="8" t="str">
        <f t="shared" si="15"/>
        <v>3046911</v>
      </c>
      <c r="H211" s="8" t="str">
        <f>VLOOKUP(VALUE(G211),[1]Danhmuc_31_3_2012!E$6:G$894,3,0)</f>
        <v>Ấp Mỹ Thành</v>
      </c>
      <c r="I211" s="8">
        <v>4</v>
      </c>
      <c r="J211" s="8" t="s">
        <v>345</v>
      </c>
      <c r="K211" s="8">
        <v>1</v>
      </c>
      <c r="L211" s="8" t="str">
        <f>IFERROR(VLOOKUP(K211,dm_ts!$B$3:$C$24,2,0)," ")</f>
        <v>Cá tra</v>
      </c>
      <c r="M211" s="8">
        <v>1500</v>
      </c>
      <c r="N211" s="8">
        <v>1000</v>
      </c>
      <c r="O211" s="1">
        <v>1</v>
      </c>
      <c r="P211" s="1" t="s">
        <v>675</v>
      </c>
      <c r="Q211" s="1">
        <v>0</v>
      </c>
      <c r="R211" s="1" t="str">
        <f>IFERROR(VLOOKUP(Q211,dm_ts!$G$4:$H$9,2,0)," ")</f>
        <v xml:space="preserve"> </v>
      </c>
      <c r="U211" s="1">
        <v>0.06</v>
      </c>
      <c r="V211" s="1">
        <v>210</v>
      </c>
      <c r="W211" s="1">
        <v>300</v>
      </c>
      <c r="X211" s="1">
        <v>43238</v>
      </c>
      <c r="Y211" s="1">
        <v>43452</v>
      </c>
      <c r="Z211" s="1">
        <v>45</v>
      </c>
      <c r="AA211" s="1">
        <v>2</v>
      </c>
      <c r="AB211" s="1" t="str">
        <f>IFERROR(VLOOKUP(AA211,dm_ts!$G$12:$H$14,2,0)," ")</f>
        <v>Tiêu thụ nội địa</v>
      </c>
      <c r="AD211" s="1" t="str">
        <f>IFERROR(VLOOKUP(AC211,dm_ts!$B$3:$C$24,2,0)," ")</f>
        <v xml:space="preserve"> </v>
      </c>
      <c r="AH211" s="1" t="str">
        <f t="shared" si="16"/>
        <v xml:space="preserve"> </v>
      </c>
      <c r="AI211" s="1" t="s">
        <v>674</v>
      </c>
      <c r="AJ211" s="1" t="str">
        <f>IFERROR(VLOOKUP(AI211,dm_ts!$G$4:$H$9,2,0)," ")</f>
        <v xml:space="preserve"> </v>
      </c>
      <c r="AS211" s="1">
        <v>0</v>
      </c>
      <c r="AT211" s="1" t="str">
        <f>IFERROR(VLOOKUP(AS211,dm_ts!$G$12:$H$14,2,0)," ")</f>
        <v xml:space="preserve"> </v>
      </c>
      <c r="AV211" s="1" t="str">
        <f>IFERROR(VLOOKUP(AU211,dm_ts!$B$3:$C$24,2,0)," ")</f>
        <v xml:space="preserve"> </v>
      </c>
      <c r="AY211" s="1" t="s">
        <v>674</v>
      </c>
      <c r="AZ211" s="1" t="str">
        <f t="shared" si="17"/>
        <v xml:space="preserve"> </v>
      </c>
      <c r="BB211" s="1" t="str">
        <f>IFERROR(VLOOKUP(BA211,dm_ts!$G$4:$H$9,2,0)," ")</f>
        <v xml:space="preserve"> </v>
      </c>
      <c r="BM211" s="1" t="str">
        <f>IFERROR(VLOOKUP(BL211,dm_ts!$B$3:$C$24,2,0)," ")</f>
        <v xml:space="preserve"> </v>
      </c>
      <c r="BQ211" s="1" t="str">
        <f t="shared" si="18"/>
        <v xml:space="preserve"> </v>
      </c>
      <c r="BS211" s="1" t="str">
        <f>IFERROR(VLOOKUP(BR211,dm_ts!$G$4:$H$9,2,0)," ")</f>
        <v xml:space="preserve"> </v>
      </c>
      <c r="CD211" s="1" t="str">
        <f>IFERROR(VLOOKUP(CC211,dm_ts!$B$3:$C$24,2,0)," ")</f>
        <v xml:space="preserve"> </v>
      </c>
      <c r="CH211" s="1" t="str">
        <f t="shared" si="19"/>
        <v xml:space="preserve"> </v>
      </c>
      <c r="CJ211" s="1" t="str">
        <f>IFERROR(VLOOKUP(CI211,dm_ts!$G$4:$H$9,2,0)," ")</f>
        <v xml:space="preserve"> </v>
      </c>
      <c r="EH211" s="1">
        <v>1500</v>
      </c>
      <c r="EI211" s="1">
        <v>1000</v>
      </c>
      <c r="EJ211" s="1">
        <v>1</v>
      </c>
      <c r="EK211" s="1">
        <v>2</v>
      </c>
    </row>
    <row r="212" spans="1:141" x14ac:dyDescent="0.2">
      <c r="A212" s="1">
        <v>889</v>
      </c>
      <c r="B212" s="1" t="str">
        <f>VLOOKUP(A212,'[1]Danh muc huyen'!B$8:C$18,2,0)</f>
        <v xml:space="preserve">Huyện Châu Phú </v>
      </c>
      <c r="C212" s="1">
        <v>30469</v>
      </c>
      <c r="D212" s="7">
        <v>208</v>
      </c>
      <c r="E212" s="8" t="str">
        <f>VLOOKUP(C212,[1]DanhMuc_31_03_2012!B$7:C$173,2,0)</f>
        <v>Xã Mỹ Đức</v>
      </c>
      <c r="F212" s="8">
        <v>11</v>
      </c>
      <c r="G212" s="8" t="str">
        <f t="shared" si="15"/>
        <v>3046911</v>
      </c>
      <c r="H212" s="8" t="str">
        <f>VLOOKUP(VALUE(G212),[1]Danhmuc_31_3_2012!E$6:G$894,3,0)</f>
        <v>Ấp Mỹ Thành</v>
      </c>
      <c r="I212" s="8">
        <v>6</v>
      </c>
      <c r="J212" s="8" t="s">
        <v>347</v>
      </c>
      <c r="K212" s="8">
        <v>4</v>
      </c>
      <c r="L212" s="8" t="str">
        <f>IFERROR(VLOOKUP(K212,dm_ts!$B$3:$C$24,2,0)," ")</f>
        <v>Cá rô phi</v>
      </c>
      <c r="M212" s="8">
        <v>2000</v>
      </c>
      <c r="N212" s="8">
        <v>1500</v>
      </c>
      <c r="O212" s="1">
        <v>2</v>
      </c>
      <c r="P212" s="1" t="s">
        <v>673</v>
      </c>
      <c r="Q212" s="1">
        <v>0</v>
      </c>
      <c r="R212" s="1" t="str">
        <f>IFERROR(VLOOKUP(Q212,dm_ts!$G$4:$H$9,2,0)," ")</f>
        <v xml:space="preserve"> </v>
      </c>
      <c r="U212" s="1">
        <v>0.02</v>
      </c>
      <c r="V212" s="1">
        <v>5</v>
      </c>
      <c r="W212" s="1">
        <v>100</v>
      </c>
      <c r="X212" s="1">
        <v>43269</v>
      </c>
      <c r="Y212" s="1">
        <v>43239</v>
      </c>
      <c r="Z212" s="1">
        <v>2.5</v>
      </c>
      <c r="AA212" s="1">
        <v>2</v>
      </c>
      <c r="AB212" s="1" t="str">
        <f>IFERROR(VLOOKUP(AA212,dm_ts!$G$12:$H$14,2,0)," ")</f>
        <v>Tiêu thụ nội địa</v>
      </c>
      <c r="AD212" s="1" t="str">
        <f>IFERROR(VLOOKUP(AC212,dm_ts!$B$3:$C$24,2,0)," ")</f>
        <v xml:space="preserve"> </v>
      </c>
      <c r="AH212" s="1" t="str">
        <f t="shared" si="16"/>
        <v xml:space="preserve"> </v>
      </c>
      <c r="AI212" s="1" t="s">
        <v>674</v>
      </c>
      <c r="AJ212" s="1" t="str">
        <f>IFERROR(VLOOKUP(AI212,dm_ts!$G$4:$H$9,2,0)," ")</f>
        <v xml:space="preserve"> </v>
      </c>
      <c r="AS212" s="1">
        <v>0</v>
      </c>
      <c r="AT212" s="1" t="str">
        <f>IFERROR(VLOOKUP(AS212,dm_ts!$G$12:$H$14,2,0)," ")</f>
        <v xml:space="preserve"> </v>
      </c>
      <c r="AV212" s="1" t="str">
        <f>IFERROR(VLOOKUP(AU212,dm_ts!$B$3:$C$24,2,0)," ")</f>
        <v xml:space="preserve"> </v>
      </c>
      <c r="AY212" s="1" t="s">
        <v>674</v>
      </c>
      <c r="AZ212" s="1" t="str">
        <f t="shared" si="17"/>
        <v xml:space="preserve"> </v>
      </c>
      <c r="BB212" s="1" t="str">
        <f>IFERROR(VLOOKUP(BA212,dm_ts!$G$4:$H$9,2,0)," ")</f>
        <v xml:space="preserve"> </v>
      </c>
      <c r="BM212" s="1" t="str">
        <f>IFERROR(VLOOKUP(BL212,dm_ts!$B$3:$C$24,2,0)," ")</f>
        <v xml:space="preserve"> </v>
      </c>
      <c r="BQ212" s="1" t="str">
        <f t="shared" si="18"/>
        <v xml:space="preserve"> </v>
      </c>
      <c r="BS212" s="1" t="str">
        <f>IFERROR(VLOOKUP(BR212,dm_ts!$G$4:$H$9,2,0)," ")</f>
        <v xml:space="preserve"> </v>
      </c>
      <c r="CD212" s="1" t="str">
        <f>IFERROR(VLOOKUP(CC212,dm_ts!$B$3:$C$24,2,0)," ")</f>
        <v xml:space="preserve"> </v>
      </c>
      <c r="CH212" s="1" t="str">
        <f t="shared" si="19"/>
        <v xml:space="preserve"> </v>
      </c>
      <c r="CJ212" s="1" t="str">
        <f>IFERROR(VLOOKUP(CI212,dm_ts!$G$4:$H$9,2,0)," ")</f>
        <v xml:space="preserve"> </v>
      </c>
      <c r="CT212" s="1">
        <v>4</v>
      </c>
      <c r="CU212" s="1">
        <v>2</v>
      </c>
      <c r="CV212" s="1">
        <v>43421</v>
      </c>
      <c r="CW212" s="1">
        <v>43269</v>
      </c>
      <c r="CX212" s="1">
        <v>2000</v>
      </c>
      <c r="CY212" s="1">
        <v>2</v>
      </c>
      <c r="CZ212" s="1">
        <v>300</v>
      </c>
    </row>
    <row r="213" spans="1:141" x14ac:dyDescent="0.2">
      <c r="A213" s="1">
        <v>889</v>
      </c>
      <c r="B213" s="1" t="str">
        <f>VLOOKUP(A213,'[1]Danh muc huyen'!B$8:C$18,2,0)</f>
        <v xml:space="preserve">Huyện Châu Phú </v>
      </c>
      <c r="C213" s="1">
        <v>30469</v>
      </c>
      <c r="D213" s="7">
        <v>209</v>
      </c>
      <c r="E213" s="8" t="str">
        <f>VLOOKUP(C213,[1]DanhMuc_31_03_2012!B$7:C$173,2,0)</f>
        <v>Xã Mỹ Đức</v>
      </c>
      <c r="F213" s="8">
        <v>13</v>
      </c>
      <c r="G213" s="8" t="str">
        <f t="shared" si="15"/>
        <v>3046913</v>
      </c>
      <c r="H213" s="8" t="str">
        <f>VLOOKUP(VALUE(G213),[1]Danhmuc_31_3_2012!E$6:G$894,3,0)</f>
        <v>Ấp Mỹ Hiệp</v>
      </c>
      <c r="I213" s="8">
        <v>2</v>
      </c>
      <c r="J213" s="8" t="s">
        <v>349</v>
      </c>
      <c r="K213" s="8"/>
      <c r="L213" s="8" t="str">
        <f>IFERROR(VLOOKUP(K213,dm_ts!$B$3:$C$24,2,0)," ")</f>
        <v xml:space="preserve"> </v>
      </c>
      <c r="M213" s="8"/>
      <c r="N213" s="8"/>
      <c r="P213" s="1" t="s">
        <v>674</v>
      </c>
      <c r="R213" s="1" t="str">
        <f>IFERROR(VLOOKUP(Q213,dm_ts!$G$4:$H$9,2,0)," ")</f>
        <v xml:space="preserve"> </v>
      </c>
      <c r="AA213" s="1">
        <v>0</v>
      </c>
      <c r="AB213" s="1" t="str">
        <f>IFERROR(VLOOKUP(AA213,dm_ts!$G$12:$H$14,2,0)," ")</f>
        <v xml:space="preserve"> </v>
      </c>
      <c r="AD213" s="1" t="str">
        <f>IFERROR(VLOOKUP(AC213,dm_ts!$B$3:$C$24,2,0)," ")</f>
        <v xml:space="preserve"> </v>
      </c>
      <c r="AH213" s="1" t="str">
        <f t="shared" si="16"/>
        <v xml:space="preserve"> </v>
      </c>
      <c r="AI213" s="1" t="s">
        <v>674</v>
      </c>
      <c r="AJ213" s="1" t="str">
        <f>IFERROR(VLOOKUP(AI213,dm_ts!$G$4:$H$9,2,0)," ")</f>
        <v xml:space="preserve"> </v>
      </c>
      <c r="AS213" s="1">
        <v>0</v>
      </c>
      <c r="AT213" s="1" t="str">
        <f>IFERROR(VLOOKUP(AS213,dm_ts!$G$12:$H$14,2,0)," ")</f>
        <v xml:space="preserve"> </v>
      </c>
      <c r="AV213" s="1" t="str">
        <f>IFERROR(VLOOKUP(AU213,dm_ts!$B$3:$C$24,2,0)," ")</f>
        <v xml:space="preserve"> </v>
      </c>
      <c r="AY213" s="1" t="s">
        <v>674</v>
      </c>
      <c r="AZ213" s="1" t="str">
        <f t="shared" si="17"/>
        <v xml:space="preserve"> </v>
      </c>
      <c r="BB213" s="1" t="str">
        <f>IFERROR(VLOOKUP(BA213,dm_ts!$G$4:$H$9,2,0)," ")</f>
        <v xml:space="preserve"> </v>
      </c>
      <c r="BM213" s="1" t="str">
        <f>IFERROR(VLOOKUP(BL213,dm_ts!$B$3:$C$24,2,0)," ")</f>
        <v xml:space="preserve"> </v>
      </c>
      <c r="BQ213" s="1" t="str">
        <f t="shared" si="18"/>
        <v xml:space="preserve"> </v>
      </c>
      <c r="BS213" s="1" t="str">
        <f>IFERROR(VLOOKUP(BR213,dm_ts!$G$4:$H$9,2,0)," ")</f>
        <v xml:space="preserve"> </v>
      </c>
      <c r="CD213" s="1" t="str">
        <f>IFERROR(VLOOKUP(CC213,dm_ts!$B$3:$C$24,2,0)," ")</f>
        <v xml:space="preserve"> </v>
      </c>
      <c r="CH213" s="1" t="str">
        <f t="shared" si="19"/>
        <v xml:space="preserve"> </v>
      </c>
      <c r="CJ213" s="1" t="str">
        <f>IFERROR(VLOOKUP(CI213,dm_ts!$G$4:$H$9,2,0)," ")</f>
        <v xml:space="preserve"> </v>
      </c>
      <c r="EH213" s="1">
        <v>7000</v>
      </c>
      <c r="EI213" s="1">
        <v>6000</v>
      </c>
      <c r="EJ213" s="1">
        <v>1</v>
      </c>
      <c r="EK213" s="1">
        <v>2</v>
      </c>
    </row>
    <row r="214" spans="1:141" x14ac:dyDescent="0.2">
      <c r="A214" s="1">
        <v>889</v>
      </c>
      <c r="B214" s="1" t="str">
        <f>VLOOKUP(A214,'[1]Danh muc huyen'!B$8:C$18,2,0)</f>
        <v xml:space="preserve">Huyện Châu Phú </v>
      </c>
      <c r="C214" s="1">
        <v>30469</v>
      </c>
      <c r="D214" s="7">
        <v>210</v>
      </c>
      <c r="E214" s="8" t="str">
        <f>VLOOKUP(C214,[1]DanhMuc_31_03_2012!B$7:C$173,2,0)</f>
        <v>Xã Mỹ Đức</v>
      </c>
      <c r="F214" s="8">
        <v>13</v>
      </c>
      <c r="G214" s="8" t="str">
        <f t="shared" si="15"/>
        <v>3046913</v>
      </c>
      <c r="H214" s="8" t="str">
        <f>VLOOKUP(VALUE(G214),[1]Danhmuc_31_3_2012!E$6:G$894,3,0)</f>
        <v>Ấp Mỹ Hiệp</v>
      </c>
      <c r="I214" s="8">
        <v>3</v>
      </c>
      <c r="J214" s="8" t="s">
        <v>350</v>
      </c>
      <c r="K214" s="8"/>
      <c r="L214" s="8" t="str">
        <f>IFERROR(VLOOKUP(K214,dm_ts!$B$3:$C$24,2,0)," ")</f>
        <v xml:space="preserve"> </v>
      </c>
      <c r="M214" s="8"/>
      <c r="N214" s="8"/>
      <c r="P214" s="1" t="s">
        <v>674</v>
      </c>
      <c r="R214" s="1" t="str">
        <f>IFERROR(VLOOKUP(Q214,dm_ts!$G$4:$H$9,2,0)," ")</f>
        <v xml:space="preserve"> </v>
      </c>
      <c r="AA214" s="1">
        <v>0</v>
      </c>
      <c r="AB214" s="1" t="str">
        <f>IFERROR(VLOOKUP(AA214,dm_ts!$G$12:$H$14,2,0)," ")</f>
        <v xml:space="preserve"> </v>
      </c>
      <c r="AD214" s="1" t="str">
        <f>IFERROR(VLOOKUP(AC214,dm_ts!$B$3:$C$24,2,0)," ")</f>
        <v xml:space="preserve"> </v>
      </c>
      <c r="AH214" s="1" t="str">
        <f t="shared" si="16"/>
        <v xml:space="preserve"> </v>
      </c>
      <c r="AI214" s="1" t="s">
        <v>674</v>
      </c>
      <c r="AJ214" s="1" t="str">
        <f>IFERROR(VLOOKUP(AI214,dm_ts!$G$4:$H$9,2,0)," ")</f>
        <v xml:space="preserve"> </v>
      </c>
      <c r="AS214" s="1">
        <v>0</v>
      </c>
      <c r="AT214" s="1" t="str">
        <f>IFERROR(VLOOKUP(AS214,dm_ts!$G$12:$H$14,2,0)," ")</f>
        <v xml:space="preserve"> </v>
      </c>
      <c r="AV214" s="1" t="str">
        <f>IFERROR(VLOOKUP(AU214,dm_ts!$B$3:$C$24,2,0)," ")</f>
        <v xml:space="preserve"> </v>
      </c>
      <c r="AY214" s="1" t="s">
        <v>674</v>
      </c>
      <c r="AZ214" s="1" t="str">
        <f t="shared" si="17"/>
        <v xml:space="preserve"> </v>
      </c>
      <c r="BB214" s="1" t="str">
        <f>IFERROR(VLOOKUP(BA214,dm_ts!$G$4:$H$9,2,0)," ")</f>
        <v xml:space="preserve"> </v>
      </c>
      <c r="BM214" s="1" t="str">
        <f>IFERROR(VLOOKUP(BL214,dm_ts!$B$3:$C$24,2,0)," ")</f>
        <v xml:space="preserve"> </v>
      </c>
      <c r="BQ214" s="1" t="str">
        <f t="shared" si="18"/>
        <v xml:space="preserve"> </v>
      </c>
      <c r="BS214" s="1" t="str">
        <f>IFERROR(VLOOKUP(BR214,dm_ts!$G$4:$H$9,2,0)," ")</f>
        <v xml:space="preserve"> </v>
      </c>
      <c r="CD214" s="1" t="str">
        <f>IFERROR(VLOOKUP(CC214,dm_ts!$B$3:$C$24,2,0)," ")</f>
        <v xml:space="preserve"> </v>
      </c>
      <c r="CH214" s="1" t="str">
        <f t="shared" si="19"/>
        <v xml:space="preserve"> </v>
      </c>
      <c r="CJ214" s="1" t="str">
        <f>IFERROR(VLOOKUP(CI214,dm_ts!$G$4:$H$9,2,0)," ")</f>
        <v xml:space="preserve"> </v>
      </c>
      <c r="EH214" s="1">
        <v>12000</v>
      </c>
      <c r="EI214" s="1">
        <v>9000</v>
      </c>
      <c r="EJ214" s="1">
        <v>2</v>
      </c>
      <c r="EK214" s="1">
        <v>2</v>
      </c>
    </row>
    <row r="215" spans="1:141" x14ac:dyDescent="0.2">
      <c r="A215" s="1">
        <v>889</v>
      </c>
      <c r="B215" s="1" t="str">
        <f>VLOOKUP(A215,'[1]Danh muc huyen'!B$8:C$18,2,0)</f>
        <v xml:space="preserve">Huyện Châu Phú </v>
      </c>
      <c r="C215" s="1">
        <v>30469</v>
      </c>
      <c r="D215" s="7">
        <v>211</v>
      </c>
      <c r="E215" s="8" t="str">
        <f>VLOOKUP(C215,[1]DanhMuc_31_03_2012!B$7:C$173,2,0)</f>
        <v>Xã Mỹ Đức</v>
      </c>
      <c r="F215" s="8">
        <v>13</v>
      </c>
      <c r="G215" s="8" t="str">
        <f t="shared" si="15"/>
        <v>3046913</v>
      </c>
      <c r="H215" s="8" t="str">
        <f>VLOOKUP(VALUE(G215),[1]Danhmuc_31_3_2012!E$6:G$894,3,0)</f>
        <v>Ấp Mỹ Hiệp</v>
      </c>
      <c r="I215" s="8">
        <v>8</v>
      </c>
      <c r="J215" s="8" t="s">
        <v>355</v>
      </c>
      <c r="K215" s="8"/>
      <c r="L215" s="8" t="str">
        <f>IFERROR(VLOOKUP(K215,dm_ts!$B$3:$C$24,2,0)," ")</f>
        <v xml:space="preserve"> </v>
      </c>
      <c r="M215" s="8"/>
      <c r="N215" s="8"/>
      <c r="P215" s="1" t="s">
        <v>674</v>
      </c>
      <c r="R215" s="1" t="str">
        <f>IFERROR(VLOOKUP(Q215,dm_ts!$G$4:$H$9,2,0)," ")</f>
        <v xml:space="preserve"> </v>
      </c>
      <c r="AA215" s="1">
        <v>0</v>
      </c>
      <c r="AB215" s="1" t="str">
        <f>IFERROR(VLOOKUP(AA215,dm_ts!$G$12:$H$14,2,0)," ")</f>
        <v xml:space="preserve"> </v>
      </c>
      <c r="AD215" s="1" t="str">
        <f>IFERROR(VLOOKUP(AC215,dm_ts!$B$3:$C$24,2,0)," ")</f>
        <v xml:space="preserve"> </v>
      </c>
      <c r="AH215" s="1" t="str">
        <f t="shared" si="16"/>
        <v xml:space="preserve"> </v>
      </c>
      <c r="AI215" s="1" t="s">
        <v>674</v>
      </c>
      <c r="AJ215" s="1" t="str">
        <f>IFERROR(VLOOKUP(AI215,dm_ts!$G$4:$H$9,2,0)," ")</f>
        <v xml:space="preserve"> </v>
      </c>
      <c r="AS215" s="1">
        <v>0</v>
      </c>
      <c r="AT215" s="1" t="str">
        <f>IFERROR(VLOOKUP(AS215,dm_ts!$G$12:$H$14,2,0)," ")</f>
        <v xml:space="preserve"> </v>
      </c>
      <c r="AV215" s="1" t="str">
        <f>IFERROR(VLOOKUP(AU215,dm_ts!$B$3:$C$24,2,0)," ")</f>
        <v xml:space="preserve"> </v>
      </c>
      <c r="AY215" s="1" t="s">
        <v>674</v>
      </c>
      <c r="AZ215" s="1" t="str">
        <f t="shared" si="17"/>
        <v xml:space="preserve"> </v>
      </c>
      <c r="BB215" s="1" t="str">
        <f>IFERROR(VLOOKUP(BA215,dm_ts!$G$4:$H$9,2,0)," ")</f>
        <v xml:space="preserve"> </v>
      </c>
      <c r="BM215" s="1" t="str">
        <f>IFERROR(VLOOKUP(BL215,dm_ts!$B$3:$C$24,2,0)," ")</f>
        <v xml:space="preserve"> </v>
      </c>
      <c r="BQ215" s="1" t="str">
        <f t="shared" si="18"/>
        <v xml:space="preserve"> </v>
      </c>
      <c r="BS215" s="1" t="str">
        <f>IFERROR(VLOOKUP(BR215,dm_ts!$G$4:$H$9,2,0)," ")</f>
        <v xml:space="preserve"> </v>
      </c>
      <c r="CD215" s="1" t="str">
        <f>IFERROR(VLOOKUP(CC215,dm_ts!$B$3:$C$24,2,0)," ")</f>
        <v xml:space="preserve"> </v>
      </c>
      <c r="CH215" s="1" t="str">
        <f t="shared" si="19"/>
        <v xml:space="preserve"> </v>
      </c>
      <c r="CJ215" s="1" t="str">
        <f>IFERROR(VLOOKUP(CI215,dm_ts!$G$4:$H$9,2,0)," ")</f>
        <v xml:space="preserve"> </v>
      </c>
      <c r="EH215" s="1">
        <v>3000</v>
      </c>
      <c r="EI215" s="1">
        <v>2000</v>
      </c>
      <c r="EJ215" s="1">
        <v>2</v>
      </c>
      <c r="EK215" s="1">
        <v>2</v>
      </c>
    </row>
    <row r="216" spans="1:141" x14ac:dyDescent="0.2">
      <c r="A216" s="1">
        <v>889</v>
      </c>
      <c r="B216" s="1" t="str">
        <f>VLOOKUP(A216,'[1]Danh muc huyen'!B$8:C$18,2,0)</f>
        <v xml:space="preserve">Huyện Châu Phú </v>
      </c>
      <c r="C216" s="1">
        <v>30469</v>
      </c>
      <c r="D216" s="7">
        <v>212</v>
      </c>
      <c r="E216" s="8" t="str">
        <f>VLOOKUP(C216,[1]DanhMuc_31_03_2012!B$7:C$173,2,0)</f>
        <v>Xã Mỹ Đức</v>
      </c>
      <c r="F216" s="8">
        <v>13</v>
      </c>
      <c r="G216" s="8" t="str">
        <f t="shared" si="15"/>
        <v>3046913</v>
      </c>
      <c r="H216" s="8" t="str">
        <f>VLOOKUP(VALUE(G216),[1]Danhmuc_31_3_2012!E$6:G$894,3,0)</f>
        <v>Ấp Mỹ Hiệp</v>
      </c>
      <c r="I216" s="8">
        <v>5</v>
      </c>
      <c r="J216" s="8" t="s">
        <v>352</v>
      </c>
      <c r="K216" s="8"/>
      <c r="L216" s="8" t="str">
        <f>IFERROR(VLOOKUP(K216,dm_ts!$B$3:$C$24,2,0)," ")</f>
        <v xml:space="preserve"> </v>
      </c>
      <c r="M216" s="8"/>
      <c r="N216" s="8"/>
      <c r="P216" s="1" t="s">
        <v>674</v>
      </c>
      <c r="R216" s="1" t="str">
        <f>IFERROR(VLOOKUP(Q216,dm_ts!$G$4:$H$9,2,0)," ")</f>
        <v xml:space="preserve"> </v>
      </c>
      <c r="AA216" s="1">
        <v>0</v>
      </c>
      <c r="AB216" s="1" t="str">
        <f>IFERROR(VLOOKUP(AA216,dm_ts!$G$12:$H$14,2,0)," ")</f>
        <v xml:space="preserve"> </v>
      </c>
      <c r="AD216" s="1" t="str">
        <f>IFERROR(VLOOKUP(AC216,dm_ts!$B$3:$C$24,2,0)," ")</f>
        <v xml:space="preserve"> </v>
      </c>
      <c r="AH216" s="1" t="str">
        <f t="shared" si="16"/>
        <v xml:space="preserve"> </v>
      </c>
      <c r="AI216" s="1" t="s">
        <v>674</v>
      </c>
      <c r="AJ216" s="1" t="str">
        <f>IFERROR(VLOOKUP(AI216,dm_ts!$G$4:$H$9,2,0)," ")</f>
        <v xml:space="preserve"> </v>
      </c>
      <c r="AS216" s="1">
        <v>0</v>
      </c>
      <c r="AT216" s="1" t="str">
        <f>IFERROR(VLOOKUP(AS216,dm_ts!$G$12:$H$14,2,0)," ")</f>
        <v xml:space="preserve"> </v>
      </c>
      <c r="AV216" s="1" t="str">
        <f>IFERROR(VLOOKUP(AU216,dm_ts!$B$3:$C$24,2,0)," ")</f>
        <v xml:space="preserve"> </v>
      </c>
      <c r="AY216" s="1" t="s">
        <v>674</v>
      </c>
      <c r="AZ216" s="1" t="str">
        <f t="shared" si="17"/>
        <v xml:space="preserve"> </v>
      </c>
      <c r="BB216" s="1" t="str">
        <f>IFERROR(VLOOKUP(BA216,dm_ts!$G$4:$H$9,2,0)," ")</f>
        <v xml:space="preserve"> </v>
      </c>
      <c r="BM216" s="1" t="str">
        <f>IFERROR(VLOOKUP(BL216,dm_ts!$B$3:$C$24,2,0)," ")</f>
        <v xml:space="preserve"> </v>
      </c>
      <c r="BQ216" s="1" t="str">
        <f t="shared" si="18"/>
        <v xml:space="preserve"> </v>
      </c>
      <c r="BS216" s="1" t="str">
        <f>IFERROR(VLOOKUP(BR216,dm_ts!$G$4:$H$9,2,0)," ")</f>
        <v xml:space="preserve"> </v>
      </c>
      <c r="CD216" s="1" t="str">
        <f>IFERROR(VLOOKUP(CC216,dm_ts!$B$3:$C$24,2,0)," ")</f>
        <v xml:space="preserve"> </v>
      </c>
      <c r="CH216" s="1" t="str">
        <f t="shared" si="19"/>
        <v xml:space="preserve"> </v>
      </c>
      <c r="CJ216" s="1" t="str">
        <f>IFERROR(VLOOKUP(CI216,dm_ts!$G$4:$H$9,2,0)," ")</f>
        <v xml:space="preserve"> </v>
      </c>
      <c r="EH216" s="1">
        <v>3000</v>
      </c>
      <c r="EI216" s="1">
        <v>2000</v>
      </c>
      <c r="EJ216" s="1">
        <v>1</v>
      </c>
      <c r="EK216" s="1">
        <v>2</v>
      </c>
    </row>
    <row r="217" spans="1:141" x14ac:dyDescent="0.2">
      <c r="A217" s="1">
        <v>889</v>
      </c>
      <c r="B217" s="1" t="str">
        <f>VLOOKUP(A217,'[1]Danh muc huyen'!B$8:C$18,2,0)</f>
        <v xml:space="preserve">Huyện Châu Phú </v>
      </c>
      <c r="C217" s="1">
        <v>30469</v>
      </c>
      <c r="D217" s="7">
        <v>213</v>
      </c>
      <c r="E217" s="8" t="str">
        <f>VLOOKUP(C217,[1]DanhMuc_31_03_2012!B$7:C$173,2,0)</f>
        <v>Xã Mỹ Đức</v>
      </c>
      <c r="F217" s="8">
        <v>13</v>
      </c>
      <c r="G217" s="8" t="str">
        <f t="shared" si="15"/>
        <v>3046913</v>
      </c>
      <c r="H217" s="8" t="str">
        <f>VLOOKUP(VALUE(G217),[1]Danhmuc_31_3_2012!E$6:G$894,3,0)</f>
        <v>Ấp Mỹ Hiệp</v>
      </c>
      <c r="I217" s="8">
        <v>4</v>
      </c>
      <c r="J217" s="8" t="s">
        <v>351</v>
      </c>
      <c r="K217" s="8"/>
      <c r="L217" s="8" t="str">
        <f>IFERROR(VLOOKUP(K217,dm_ts!$B$3:$C$24,2,0)," ")</f>
        <v xml:space="preserve"> </v>
      </c>
      <c r="M217" s="8"/>
      <c r="N217" s="8"/>
      <c r="P217" s="1" t="s">
        <v>674</v>
      </c>
      <c r="R217" s="1" t="str">
        <f>IFERROR(VLOOKUP(Q217,dm_ts!$G$4:$H$9,2,0)," ")</f>
        <v xml:space="preserve"> </v>
      </c>
      <c r="AA217" s="1">
        <v>0</v>
      </c>
      <c r="AB217" s="1" t="str">
        <f>IFERROR(VLOOKUP(AA217,dm_ts!$G$12:$H$14,2,0)," ")</f>
        <v xml:space="preserve"> </v>
      </c>
      <c r="AD217" s="1" t="str">
        <f>IFERROR(VLOOKUP(AC217,dm_ts!$B$3:$C$24,2,0)," ")</f>
        <v xml:space="preserve"> </v>
      </c>
      <c r="AH217" s="1" t="str">
        <f t="shared" si="16"/>
        <v xml:space="preserve"> </v>
      </c>
      <c r="AI217" s="1" t="s">
        <v>674</v>
      </c>
      <c r="AJ217" s="1" t="str">
        <f>IFERROR(VLOOKUP(AI217,dm_ts!$G$4:$H$9,2,0)," ")</f>
        <v xml:space="preserve"> </v>
      </c>
      <c r="AS217" s="1">
        <v>0</v>
      </c>
      <c r="AT217" s="1" t="str">
        <f>IFERROR(VLOOKUP(AS217,dm_ts!$G$12:$H$14,2,0)," ")</f>
        <v xml:space="preserve"> </v>
      </c>
      <c r="AV217" s="1" t="str">
        <f>IFERROR(VLOOKUP(AU217,dm_ts!$B$3:$C$24,2,0)," ")</f>
        <v xml:space="preserve"> </v>
      </c>
      <c r="AY217" s="1" t="s">
        <v>674</v>
      </c>
      <c r="AZ217" s="1" t="str">
        <f t="shared" si="17"/>
        <v xml:space="preserve"> </v>
      </c>
      <c r="BB217" s="1" t="str">
        <f>IFERROR(VLOOKUP(BA217,dm_ts!$G$4:$H$9,2,0)," ")</f>
        <v xml:space="preserve"> </v>
      </c>
      <c r="BM217" s="1" t="str">
        <f>IFERROR(VLOOKUP(BL217,dm_ts!$B$3:$C$24,2,0)," ")</f>
        <v xml:space="preserve"> </v>
      </c>
      <c r="BQ217" s="1" t="str">
        <f t="shared" si="18"/>
        <v xml:space="preserve"> </v>
      </c>
      <c r="BS217" s="1" t="str">
        <f>IFERROR(VLOOKUP(BR217,dm_ts!$G$4:$H$9,2,0)," ")</f>
        <v xml:space="preserve"> </v>
      </c>
      <c r="CD217" s="1" t="str">
        <f>IFERROR(VLOOKUP(CC217,dm_ts!$B$3:$C$24,2,0)," ")</f>
        <v xml:space="preserve"> </v>
      </c>
      <c r="CH217" s="1" t="str">
        <f t="shared" si="19"/>
        <v xml:space="preserve"> </v>
      </c>
      <c r="CJ217" s="1" t="str">
        <f>IFERROR(VLOOKUP(CI217,dm_ts!$G$4:$H$9,2,0)," ")</f>
        <v xml:space="preserve"> </v>
      </c>
      <c r="EH217" s="1">
        <v>2000</v>
      </c>
      <c r="EI217" s="1">
        <v>1500</v>
      </c>
      <c r="EJ217" s="1">
        <v>1</v>
      </c>
      <c r="EK217" s="1">
        <v>2</v>
      </c>
    </row>
    <row r="218" spans="1:141" x14ac:dyDescent="0.2">
      <c r="A218" s="1">
        <v>889</v>
      </c>
      <c r="B218" s="1" t="str">
        <f>VLOOKUP(A218,'[1]Danh muc huyen'!B$8:C$18,2,0)</f>
        <v xml:space="preserve">Huyện Châu Phú </v>
      </c>
      <c r="C218" s="1">
        <v>30469</v>
      </c>
      <c r="D218" s="7">
        <v>214</v>
      </c>
      <c r="E218" s="8" t="str">
        <f>VLOOKUP(C218,[1]DanhMuc_31_03_2012!B$7:C$173,2,0)</f>
        <v>Xã Mỹ Đức</v>
      </c>
      <c r="F218" s="8">
        <v>13</v>
      </c>
      <c r="G218" s="8" t="str">
        <f t="shared" si="15"/>
        <v>3046913</v>
      </c>
      <c r="H218" s="8" t="str">
        <f>VLOOKUP(VALUE(G218),[1]Danhmuc_31_3_2012!E$6:G$894,3,0)</f>
        <v>Ấp Mỹ Hiệp</v>
      </c>
      <c r="I218" s="8">
        <v>6</v>
      </c>
      <c r="J218" s="8" t="s">
        <v>353</v>
      </c>
      <c r="K218" s="8"/>
      <c r="L218" s="8" t="str">
        <f>IFERROR(VLOOKUP(K218,dm_ts!$B$3:$C$24,2,0)," ")</f>
        <v xml:space="preserve"> </v>
      </c>
      <c r="M218" s="8"/>
      <c r="N218" s="8"/>
      <c r="P218" s="1" t="s">
        <v>674</v>
      </c>
      <c r="R218" s="1" t="str">
        <f>IFERROR(VLOOKUP(Q218,dm_ts!$G$4:$H$9,2,0)," ")</f>
        <v xml:space="preserve"> </v>
      </c>
      <c r="AA218" s="1">
        <v>0</v>
      </c>
      <c r="AB218" s="1" t="str">
        <f>IFERROR(VLOOKUP(AA218,dm_ts!$G$12:$H$14,2,0)," ")</f>
        <v xml:space="preserve"> </v>
      </c>
      <c r="AD218" s="1" t="str">
        <f>IFERROR(VLOOKUP(AC218,dm_ts!$B$3:$C$24,2,0)," ")</f>
        <v xml:space="preserve"> </v>
      </c>
      <c r="AH218" s="1" t="str">
        <f t="shared" si="16"/>
        <v xml:space="preserve"> </v>
      </c>
      <c r="AI218" s="1" t="s">
        <v>674</v>
      </c>
      <c r="AJ218" s="1" t="str">
        <f>IFERROR(VLOOKUP(AI218,dm_ts!$G$4:$H$9,2,0)," ")</f>
        <v xml:space="preserve"> </v>
      </c>
      <c r="AS218" s="1">
        <v>0</v>
      </c>
      <c r="AT218" s="1" t="str">
        <f>IFERROR(VLOOKUP(AS218,dm_ts!$G$12:$H$14,2,0)," ")</f>
        <v xml:space="preserve"> </v>
      </c>
      <c r="AV218" s="1" t="str">
        <f>IFERROR(VLOOKUP(AU218,dm_ts!$B$3:$C$24,2,0)," ")</f>
        <v xml:space="preserve"> </v>
      </c>
      <c r="AY218" s="1" t="s">
        <v>674</v>
      </c>
      <c r="AZ218" s="1" t="str">
        <f t="shared" si="17"/>
        <v xml:space="preserve"> </v>
      </c>
      <c r="BB218" s="1" t="str">
        <f>IFERROR(VLOOKUP(BA218,dm_ts!$G$4:$H$9,2,0)," ")</f>
        <v xml:space="preserve"> </v>
      </c>
      <c r="BM218" s="1" t="str">
        <f>IFERROR(VLOOKUP(BL218,dm_ts!$B$3:$C$24,2,0)," ")</f>
        <v xml:space="preserve"> </v>
      </c>
      <c r="BQ218" s="1" t="str">
        <f t="shared" si="18"/>
        <v xml:space="preserve"> </v>
      </c>
      <c r="BS218" s="1" t="str">
        <f>IFERROR(VLOOKUP(BR218,dm_ts!$G$4:$H$9,2,0)," ")</f>
        <v xml:space="preserve"> </v>
      </c>
      <c r="CD218" s="1" t="str">
        <f>IFERROR(VLOOKUP(CC218,dm_ts!$B$3:$C$24,2,0)," ")</f>
        <v xml:space="preserve"> </v>
      </c>
      <c r="CH218" s="1" t="str">
        <f t="shared" si="19"/>
        <v xml:space="preserve"> </v>
      </c>
      <c r="CJ218" s="1" t="str">
        <f>IFERROR(VLOOKUP(CI218,dm_ts!$G$4:$H$9,2,0)," ")</f>
        <v xml:space="preserve"> </v>
      </c>
      <c r="EH218" s="1">
        <v>3000</v>
      </c>
      <c r="EI218" s="1">
        <v>2000</v>
      </c>
      <c r="EJ218" s="1">
        <v>1</v>
      </c>
      <c r="EK218" s="1">
        <v>2</v>
      </c>
    </row>
    <row r="219" spans="1:141" x14ac:dyDescent="0.2">
      <c r="A219" s="1">
        <v>889</v>
      </c>
      <c r="B219" s="1" t="str">
        <f>VLOOKUP(A219,'[1]Danh muc huyen'!B$8:C$18,2,0)</f>
        <v xml:space="preserve">Huyện Châu Phú </v>
      </c>
      <c r="C219" s="1">
        <v>30469</v>
      </c>
      <c r="D219" s="7">
        <v>215</v>
      </c>
      <c r="E219" s="8" t="str">
        <f>VLOOKUP(C219,[1]DanhMuc_31_03_2012!B$7:C$173,2,0)</f>
        <v>Xã Mỹ Đức</v>
      </c>
      <c r="F219" s="8">
        <v>13</v>
      </c>
      <c r="G219" s="8" t="str">
        <f t="shared" si="15"/>
        <v>3046913</v>
      </c>
      <c r="H219" s="8" t="str">
        <f>VLOOKUP(VALUE(G219),[1]Danhmuc_31_3_2012!E$6:G$894,3,0)</f>
        <v>Ấp Mỹ Hiệp</v>
      </c>
      <c r="I219" s="8">
        <v>7</v>
      </c>
      <c r="J219" s="8" t="s">
        <v>354</v>
      </c>
      <c r="K219" s="8"/>
      <c r="L219" s="8" t="str">
        <f>IFERROR(VLOOKUP(K219,dm_ts!$B$3:$C$24,2,0)," ")</f>
        <v xml:space="preserve"> </v>
      </c>
      <c r="M219" s="8"/>
      <c r="N219" s="8"/>
      <c r="P219" s="1" t="s">
        <v>674</v>
      </c>
      <c r="R219" s="1" t="str">
        <f>IFERROR(VLOOKUP(Q219,dm_ts!$G$4:$H$9,2,0)," ")</f>
        <v xml:space="preserve"> </v>
      </c>
      <c r="AA219" s="1">
        <v>0</v>
      </c>
      <c r="AB219" s="1" t="str">
        <f>IFERROR(VLOOKUP(AA219,dm_ts!$G$12:$H$14,2,0)," ")</f>
        <v xml:space="preserve"> </v>
      </c>
      <c r="AD219" s="1" t="str">
        <f>IFERROR(VLOOKUP(AC219,dm_ts!$B$3:$C$24,2,0)," ")</f>
        <v xml:space="preserve"> </v>
      </c>
      <c r="AH219" s="1" t="str">
        <f t="shared" si="16"/>
        <v xml:space="preserve"> </v>
      </c>
      <c r="AI219" s="1" t="s">
        <v>674</v>
      </c>
      <c r="AJ219" s="1" t="str">
        <f>IFERROR(VLOOKUP(AI219,dm_ts!$G$4:$H$9,2,0)," ")</f>
        <v xml:space="preserve"> </v>
      </c>
      <c r="AS219" s="1">
        <v>0</v>
      </c>
      <c r="AT219" s="1" t="str">
        <f>IFERROR(VLOOKUP(AS219,dm_ts!$G$12:$H$14,2,0)," ")</f>
        <v xml:space="preserve"> </v>
      </c>
      <c r="AV219" s="1" t="str">
        <f>IFERROR(VLOOKUP(AU219,dm_ts!$B$3:$C$24,2,0)," ")</f>
        <v xml:space="preserve"> </v>
      </c>
      <c r="AY219" s="1" t="s">
        <v>674</v>
      </c>
      <c r="AZ219" s="1" t="str">
        <f t="shared" si="17"/>
        <v xml:space="preserve"> </v>
      </c>
      <c r="BB219" s="1" t="str">
        <f>IFERROR(VLOOKUP(BA219,dm_ts!$G$4:$H$9,2,0)," ")</f>
        <v xml:space="preserve"> </v>
      </c>
      <c r="BM219" s="1" t="str">
        <f>IFERROR(VLOOKUP(BL219,dm_ts!$B$3:$C$24,2,0)," ")</f>
        <v xml:space="preserve"> </v>
      </c>
      <c r="BQ219" s="1" t="str">
        <f t="shared" si="18"/>
        <v xml:space="preserve"> </v>
      </c>
      <c r="BS219" s="1" t="str">
        <f>IFERROR(VLOOKUP(BR219,dm_ts!$G$4:$H$9,2,0)," ")</f>
        <v xml:space="preserve"> </v>
      </c>
      <c r="CD219" s="1" t="str">
        <f>IFERROR(VLOOKUP(CC219,dm_ts!$B$3:$C$24,2,0)," ")</f>
        <v xml:space="preserve"> </v>
      </c>
      <c r="CH219" s="1" t="str">
        <f t="shared" si="19"/>
        <v xml:space="preserve"> </v>
      </c>
      <c r="CJ219" s="1" t="str">
        <f>IFERROR(VLOOKUP(CI219,dm_ts!$G$4:$H$9,2,0)," ")</f>
        <v xml:space="preserve"> </v>
      </c>
      <c r="EH219" s="1">
        <v>2500</v>
      </c>
      <c r="EI219" s="1">
        <v>2000</v>
      </c>
      <c r="EJ219" s="1">
        <v>1</v>
      </c>
      <c r="EK219" s="1">
        <v>2</v>
      </c>
    </row>
    <row r="220" spans="1:141" x14ac:dyDescent="0.2">
      <c r="A220" s="1">
        <v>889</v>
      </c>
      <c r="B220" s="1" t="str">
        <f>VLOOKUP(A220,'[1]Danh muc huyen'!B$8:C$18,2,0)</f>
        <v xml:space="preserve">Huyện Châu Phú </v>
      </c>
      <c r="C220" s="1">
        <v>30469</v>
      </c>
      <c r="D220" s="7">
        <v>216</v>
      </c>
      <c r="E220" s="8" t="str">
        <f>VLOOKUP(C220,[1]DanhMuc_31_03_2012!B$7:C$173,2,0)</f>
        <v>Xã Mỹ Đức</v>
      </c>
      <c r="F220" s="8">
        <v>13</v>
      </c>
      <c r="G220" s="8" t="str">
        <f t="shared" si="15"/>
        <v>3046913</v>
      </c>
      <c r="H220" s="8" t="str">
        <f>VLOOKUP(VALUE(G220),[1]Danhmuc_31_3_2012!E$6:G$894,3,0)</f>
        <v>Ấp Mỹ Hiệp</v>
      </c>
      <c r="I220" s="8">
        <v>1</v>
      </c>
      <c r="J220" s="8" t="s">
        <v>348</v>
      </c>
      <c r="K220" s="8">
        <v>1</v>
      </c>
      <c r="L220" s="8" t="str">
        <f>IFERROR(VLOOKUP(K220,dm_ts!$B$3:$C$24,2,0)," ")</f>
        <v>Cá tra</v>
      </c>
      <c r="M220" s="8">
        <v>2000</v>
      </c>
      <c r="N220" s="8">
        <v>1000</v>
      </c>
      <c r="O220" s="1">
        <v>2</v>
      </c>
      <c r="P220" s="1" t="s">
        <v>673</v>
      </c>
      <c r="Q220" s="1">
        <v>0</v>
      </c>
      <c r="R220" s="1" t="str">
        <f>IFERROR(VLOOKUP(Q220,dm_ts!$G$4:$H$9,2,0)," ")</f>
        <v xml:space="preserve"> </v>
      </c>
      <c r="U220" s="1">
        <v>1.4999999999999999E-2</v>
      </c>
      <c r="V220" s="1">
        <v>37.5</v>
      </c>
      <c r="W220" s="1">
        <v>200</v>
      </c>
      <c r="X220" s="1">
        <v>43269</v>
      </c>
      <c r="Y220" s="1">
        <v>43119</v>
      </c>
      <c r="Z220" s="1">
        <v>12</v>
      </c>
      <c r="AA220" s="1">
        <v>2</v>
      </c>
      <c r="AB220" s="1" t="str">
        <f>IFERROR(VLOOKUP(AA220,dm_ts!$G$12:$H$14,2,0)," ")</f>
        <v>Tiêu thụ nội địa</v>
      </c>
      <c r="AD220" s="1" t="str">
        <f>IFERROR(VLOOKUP(AC220,dm_ts!$B$3:$C$24,2,0)," ")</f>
        <v xml:space="preserve"> </v>
      </c>
      <c r="AH220" s="1" t="str">
        <f t="shared" si="16"/>
        <v xml:space="preserve"> </v>
      </c>
      <c r="AI220" s="1" t="s">
        <v>674</v>
      </c>
      <c r="AJ220" s="1" t="str">
        <f>IFERROR(VLOOKUP(AI220,dm_ts!$G$4:$H$9,2,0)," ")</f>
        <v xml:space="preserve"> </v>
      </c>
      <c r="AS220" s="1">
        <v>0</v>
      </c>
      <c r="AT220" s="1" t="str">
        <f>IFERROR(VLOOKUP(AS220,dm_ts!$G$12:$H$14,2,0)," ")</f>
        <v xml:space="preserve"> </v>
      </c>
      <c r="AV220" s="1" t="str">
        <f>IFERROR(VLOOKUP(AU220,dm_ts!$B$3:$C$24,2,0)," ")</f>
        <v xml:space="preserve"> </v>
      </c>
      <c r="AY220" s="1" t="s">
        <v>674</v>
      </c>
      <c r="AZ220" s="1" t="str">
        <f t="shared" si="17"/>
        <v xml:space="preserve"> </v>
      </c>
      <c r="BB220" s="1" t="str">
        <f>IFERROR(VLOOKUP(BA220,dm_ts!$G$4:$H$9,2,0)," ")</f>
        <v xml:space="preserve"> </v>
      </c>
      <c r="BM220" s="1" t="str">
        <f>IFERROR(VLOOKUP(BL220,dm_ts!$B$3:$C$24,2,0)," ")</f>
        <v xml:space="preserve"> </v>
      </c>
      <c r="BQ220" s="1" t="str">
        <f t="shared" si="18"/>
        <v xml:space="preserve"> </v>
      </c>
      <c r="BS220" s="1" t="str">
        <f>IFERROR(VLOOKUP(BR220,dm_ts!$G$4:$H$9,2,0)," ")</f>
        <v xml:space="preserve"> </v>
      </c>
      <c r="CD220" s="1" t="str">
        <f>IFERROR(VLOOKUP(CC220,dm_ts!$B$3:$C$24,2,0)," ")</f>
        <v xml:space="preserve"> </v>
      </c>
      <c r="CH220" s="1" t="str">
        <f t="shared" si="19"/>
        <v xml:space="preserve"> </v>
      </c>
      <c r="CJ220" s="1" t="str">
        <f>IFERROR(VLOOKUP(CI220,dm_ts!$G$4:$H$9,2,0)," ")</f>
        <v xml:space="preserve"> </v>
      </c>
      <c r="CT220" s="1">
        <v>1</v>
      </c>
      <c r="CU220" s="1">
        <v>2</v>
      </c>
      <c r="CV220" s="1">
        <v>43451</v>
      </c>
      <c r="CW220" s="1">
        <v>43269</v>
      </c>
      <c r="CX220" s="1">
        <v>1000</v>
      </c>
      <c r="CY220" s="1">
        <v>24</v>
      </c>
      <c r="CZ220" s="1">
        <v>1300</v>
      </c>
      <c r="EH220" s="1">
        <v>2000</v>
      </c>
      <c r="EI220" s="1">
        <v>1000</v>
      </c>
      <c r="EJ220" s="1">
        <v>1</v>
      </c>
      <c r="EK220" s="1">
        <v>2</v>
      </c>
    </row>
    <row r="221" spans="1:141" x14ac:dyDescent="0.2">
      <c r="A221" s="1">
        <v>889</v>
      </c>
      <c r="B221" s="1" t="str">
        <f>VLOOKUP(A221,'[1]Danh muc huyen'!B$8:C$18,2,0)</f>
        <v xml:space="preserve">Huyện Châu Phú </v>
      </c>
      <c r="C221" s="1">
        <v>30469</v>
      </c>
      <c r="D221" s="7">
        <v>217</v>
      </c>
      <c r="E221" s="8" t="str">
        <f>VLOOKUP(C221,[1]DanhMuc_31_03_2012!B$7:C$173,2,0)</f>
        <v>Xã Mỹ Đức</v>
      </c>
      <c r="F221" s="8">
        <v>13</v>
      </c>
      <c r="G221" s="8" t="str">
        <f t="shared" si="15"/>
        <v>3046913</v>
      </c>
      <c r="H221" s="8" t="str">
        <f>VLOOKUP(VALUE(G221),[1]Danhmuc_31_3_2012!E$6:G$894,3,0)</f>
        <v>Ấp Mỹ Hiệp</v>
      </c>
      <c r="I221" s="8">
        <v>9</v>
      </c>
      <c r="J221" s="8" t="s">
        <v>356</v>
      </c>
      <c r="K221" s="8">
        <v>4</v>
      </c>
      <c r="L221" s="8" t="str">
        <f>IFERROR(VLOOKUP(K221,dm_ts!$B$3:$C$24,2,0)," ")</f>
        <v>Cá rô phi</v>
      </c>
      <c r="M221" s="8">
        <v>1500</v>
      </c>
      <c r="N221" s="8">
        <v>1000</v>
      </c>
      <c r="O221" s="1">
        <v>2</v>
      </c>
      <c r="P221" s="1" t="s">
        <v>673</v>
      </c>
      <c r="Q221" s="1">
        <v>0</v>
      </c>
      <c r="R221" s="1" t="str">
        <f>IFERROR(VLOOKUP(Q221,dm_ts!$G$4:$H$9,2,0)," ")</f>
        <v xml:space="preserve"> </v>
      </c>
      <c r="U221" s="1">
        <v>1.4999999999999999E-2</v>
      </c>
      <c r="V221" s="1">
        <v>3</v>
      </c>
      <c r="W221" s="1">
        <v>50</v>
      </c>
      <c r="X221" s="1">
        <v>43269</v>
      </c>
      <c r="Y221" s="1">
        <v>43453</v>
      </c>
      <c r="Z221" s="1">
        <v>2</v>
      </c>
      <c r="AA221" s="1">
        <v>2</v>
      </c>
      <c r="AB221" s="1" t="str">
        <f>IFERROR(VLOOKUP(AA221,dm_ts!$G$12:$H$14,2,0)," ")</f>
        <v>Tiêu thụ nội địa</v>
      </c>
      <c r="AD221" s="1" t="str">
        <f>IFERROR(VLOOKUP(AC221,dm_ts!$B$3:$C$24,2,0)," ")</f>
        <v xml:space="preserve"> </v>
      </c>
      <c r="AH221" s="1" t="str">
        <f t="shared" si="16"/>
        <v xml:space="preserve"> </v>
      </c>
      <c r="AI221" s="1" t="s">
        <v>674</v>
      </c>
      <c r="AJ221" s="1" t="str">
        <f>IFERROR(VLOOKUP(AI221,dm_ts!$G$4:$H$9,2,0)," ")</f>
        <v xml:space="preserve"> </v>
      </c>
      <c r="AS221" s="1">
        <v>0</v>
      </c>
      <c r="AT221" s="1" t="str">
        <f>IFERROR(VLOOKUP(AS221,dm_ts!$G$12:$H$14,2,0)," ")</f>
        <v xml:space="preserve"> </v>
      </c>
      <c r="AV221" s="1" t="str">
        <f>IFERROR(VLOOKUP(AU221,dm_ts!$B$3:$C$24,2,0)," ")</f>
        <v xml:space="preserve"> </v>
      </c>
      <c r="AY221" s="1" t="s">
        <v>674</v>
      </c>
      <c r="AZ221" s="1" t="str">
        <f t="shared" si="17"/>
        <v xml:space="preserve"> </v>
      </c>
      <c r="BB221" s="1" t="str">
        <f>IFERROR(VLOOKUP(BA221,dm_ts!$G$4:$H$9,2,0)," ")</f>
        <v xml:space="preserve"> </v>
      </c>
      <c r="BM221" s="1" t="str">
        <f>IFERROR(VLOOKUP(BL221,dm_ts!$B$3:$C$24,2,0)," ")</f>
        <v xml:space="preserve"> </v>
      </c>
      <c r="BQ221" s="1" t="str">
        <f t="shared" si="18"/>
        <v xml:space="preserve"> </v>
      </c>
      <c r="BS221" s="1" t="str">
        <f>IFERROR(VLOOKUP(BR221,dm_ts!$G$4:$H$9,2,0)," ")</f>
        <v xml:space="preserve"> </v>
      </c>
      <c r="CD221" s="1" t="str">
        <f>IFERROR(VLOOKUP(CC221,dm_ts!$B$3:$C$24,2,0)," ")</f>
        <v xml:space="preserve"> </v>
      </c>
      <c r="CH221" s="1" t="str">
        <f t="shared" si="19"/>
        <v xml:space="preserve"> </v>
      </c>
      <c r="CJ221" s="1" t="str">
        <f>IFERROR(VLOOKUP(CI221,dm_ts!$G$4:$H$9,2,0)," ")</f>
        <v xml:space="preserve"> </v>
      </c>
      <c r="CT221" s="1">
        <v>4</v>
      </c>
      <c r="CU221" s="1">
        <v>2</v>
      </c>
      <c r="CV221" s="1">
        <v>43421</v>
      </c>
      <c r="CW221" s="1">
        <v>43269</v>
      </c>
      <c r="CX221" s="1">
        <v>1000</v>
      </c>
      <c r="CY221" s="1">
        <v>1</v>
      </c>
      <c r="CZ221" s="1">
        <v>300</v>
      </c>
    </row>
    <row r="222" spans="1:141" x14ac:dyDescent="0.2">
      <c r="A222" s="1">
        <v>889</v>
      </c>
      <c r="B222" s="1" t="str">
        <f>VLOOKUP(A222,'[1]Danh muc huyen'!B$8:C$18,2,0)</f>
        <v xml:space="preserve">Huyện Châu Phú </v>
      </c>
      <c r="C222" s="1">
        <v>30472</v>
      </c>
      <c r="D222" s="7">
        <v>218</v>
      </c>
      <c r="E222" s="8" t="str">
        <f>VLOOKUP(C222,[1]DanhMuc_31_03_2012!B$7:C$173,2,0)</f>
        <v>Xã Mỹ Phú</v>
      </c>
      <c r="F222" s="8">
        <v>1</v>
      </c>
      <c r="G222" s="8" t="str">
        <f t="shared" si="15"/>
        <v>3047201</v>
      </c>
      <c r="H222" s="8" t="str">
        <f>VLOOKUP(VALUE(G222),[1]Danhmuc_31_3_2012!E$6:G$894,3,0)</f>
        <v>Ấp Mỹ Hưng</v>
      </c>
      <c r="I222" s="8">
        <v>4</v>
      </c>
      <c r="J222" s="8" t="s">
        <v>359</v>
      </c>
      <c r="K222" s="8"/>
      <c r="L222" s="8" t="str">
        <f>IFERROR(VLOOKUP(K222,dm_ts!$B$3:$C$24,2,0)," ")</f>
        <v xml:space="preserve"> </v>
      </c>
      <c r="M222" s="8"/>
      <c r="N222" s="8"/>
      <c r="P222" s="1" t="s">
        <v>674</v>
      </c>
      <c r="R222" s="1" t="str">
        <f>IFERROR(VLOOKUP(Q222,dm_ts!$G$4:$H$9,2,0)," ")</f>
        <v xml:space="preserve"> </v>
      </c>
      <c r="AA222" s="1">
        <v>0</v>
      </c>
      <c r="AB222" s="1" t="str">
        <f>IFERROR(VLOOKUP(AA222,dm_ts!$G$12:$H$14,2,0)," ")</f>
        <v xml:space="preserve"> </v>
      </c>
      <c r="AD222" s="1" t="str">
        <f>IFERROR(VLOOKUP(AC222,dm_ts!$B$3:$C$24,2,0)," ")</f>
        <v xml:space="preserve"> </v>
      </c>
      <c r="AH222" s="1" t="str">
        <f t="shared" si="16"/>
        <v xml:space="preserve"> </v>
      </c>
      <c r="AI222" s="1" t="s">
        <v>674</v>
      </c>
      <c r="AJ222" s="1" t="str">
        <f>IFERROR(VLOOKUP(AI222,dm_ts!$G$4:$H$9,2,0)," ")</f>
        <v xml:space="preserve"> </v>
      </c>
      <c r="AS222" s="1">
        <v>0</v>
      </c>
      <c r="AT222" s="1" t="str">
        <f>IFERROR(VLOOKUP(AS222,dm_ts!$G$12:$H$14,2,0)," ")</f>
        <v xml:space="preserve"> </v>
      </c>
      <c r="AV222" s="1" t="str">
        <f>IFERROR(VLOOKUP(AU222,dm_ts!$B$3:$C$24,2,0)," ")</f>
        <v xml:space="preserve"> </v>
      </c>
      <c r="AY222" s="1" t="s">
        <v>674</v>
      </c>
      <c r="AZ222" s="1" t="str">
        <f t="shared" si="17"/>
        <v xml:space="preserve"> </v>
      </c>
      <c r="BB222" s="1" t="str">
        <f>IFERROR(VLOOKUP(BA222,dm_ts!$G$4:$H$9,2,0)," ")</f>
        <v xml:space="preserve"> </v>
      </c>
      <c r="BM222" s="1" t="str">
        <f>IFERROR(VLOOKUP(BL222,dm_ts!$B$3:$C$24,2,0)," ")</f>
        <v xml:space="preserve"> </v>
      </c>
      <c r="BQ222" s="1" t="str">
        <f t="shared" si="18"/>
        <v xml:space="preserve"> </v>
      </c>
      <c r="BS222" s="1" t="str">
        <f>IFERROR(VLOOKUP(BR222,dm_ts!$G$4:$H$9,2,0)," ")</f>
        <v xml:space="preserve"> </v>
      </c>
      <c r="CD222" s="1" t="str">
        <f>IFERROR(VLOOKUP(CC222,dm_ts!$B$3:$C$24,2,0)," ")</f>
        <v xml:space="preserve"> </v>
      </c>
      <c r="CH222" s="1" t="str">
        <f t="shared" si="19"/>
        <v xml:space="preserve"> </v>
      </c>
      <c r="CJ222" s="1" t="str">
        <f>IFERROR(VLOOKUP(CI222,dm_ts!$G$4:$H$9,2,0)," ")</f>
        <v xml:space="preserve"> </v>
      </c>
      <c r="EH222" s="1">
        <v>7000</v>
      </c>
      <c r="EI222" s="1">
        <v>5900</v>
      </c>
      <c r="EJ222" s="1">
        <v>1</v>
      </c>
      <c r="EK222" s="1">
        <v>2</v>
      </c>
    </row>
    <row r="223" spans="1:141" x14ac:dyDescent="0.2">
      <c r="A223" s="1">
        <v>889</v>
      </c>
      <c r="B223" s="1" t="str">
        <f>VLOOKUP(A223,'[1]Danh muc huyen'!B$8:C$18,2,0)</f>
        <v xml:space="preserve">Huyện Châu Phú </v>
      </c>
      <c r="C223" s="1">
        <v>30472</v>
      </c>
      <c r="D223" s="7">
        <v>219</v>
      </c>
      <c r="E223" s="8" t="str">
        <f>VLOOKUP(C223,[1]DanhMuc_31_03_2012!B$7:C$173,2,0)</f>
        <v>Xã Mỹ Phú</v>
      </c>
      <c r="F223" s="8">
        <v>1</v>
      </c>
      <c r="G223" s="8" t="str">
        <f t="shared" si="15"/>
        <v>3047201</v>
      </c>
      <c r="H223" s="8" t="str">
        <f>VLOOKUP(VALUE(G223),[1]Danhmuc_31_3_2012!E$6:G$894,3,0)</f>
        <v>Ấp Mỹ Hưng</v>
      </c>
      <c r="I223" s="8">
        <v>3</v>
      </c>
      <c r="J223" s="8" t="s">
        <v>154</v>
      </c>
      <c r="K223" s="8"/>
      <c r="L223" s="8" t="str">
        <f>IFERROR(VLOOKUP(K223,dm_ts!$B$3:$C$24,2,0)," ")</f>
        <v xml:space="preserve"> </v>
      </c>
      <c r="M223" s="8"/>
      <c r="N223" s="8"/>
      <c r="P223" s="1" t="s">
        <v>674</v>
      </c>
      <c r="R223" s="1" t="str">
        <f>IFERROR(VLOOKUP(Q223,dm_ts!$G$4:$H$9,2,0)," ")</f>
        <v xml:space="preserve"> </v>
      </c>
      <c r="AA223" s="1">
        <v>0</v>
      </c>
      <c r="AB223" s="1" t="str">
        <f>IFERROR(VLOOKUP(AA223,dm_ts!$G$12:$H$14,2,0)," ")</f>
        <v xml:space="preserve"> </v>
      </c>
      <c r="AD223" s="1" t="str">
        <f>IFERROR(VLOOKUP(AC223,dm_ts!$B$3:$C$24,2,0)," ")</f>
        <v xml:space="preserve"> </v>
      </c>
      <c r="AH223" s="1" t="str">
        <f t="shared" si="16"/>
        <v xml:space="preserve"> </v>
      </c>
      <c r="AI223" s="1" t="s">
        <v>674</v>
      </c>
      <c r="AJ223" s="1" t="str">
        <f>IFERROR(VLOOKUP(AI223,dm_ts!$G$4:$H$9,2,0)," ")</f>
        <v xml:space="preserve"> </v>
      </c>
      <c r="AS223" s="1">
        <v>0</v>
      </c>
      <c r="AT223" s="1" t="str">
        <f>IFERROR(VLOOKUP(AS223,dm_ts!$G$12:$H$14,2,0)," ")</f>
        <v xml:space="preserve"> </v>
      </c>
      <c r="AV223" s="1" t="str">
        <f>IFERROR(VLOOKUP(AU223,dm_ts!$B$3:$C$24,2,0)," ")</f>
        <v xml:space="preserve"> </v>
      </c>
      <c r="AY223" s="1" t="s">
        <v>674</v>
      </c>
      <c r="AZ223" s="1" t="str">
        <f t="shared" si="17"/>
        <v xml:space="preserve"> </v>
      </c>
      <c r="BB223" s="1" t="str">
        <f>IFERROR(VLOOKUP(BA223,dm_ts!$G$4:$H$9,2,0)," ")</f>
        <v xml:space="preserve"> </v>
      </c>
      <c r="BM223" s="1" t="str">
        <f>IFERROR(VLOOKUP(BL223,dm_ts!$B$3:$C$24,2,0)," ")</f>
        <v xml:space="preserve"> </v>
      </c>
      <c r="BQ223" s="1" t="str">
        <f t="shared" si="18"/>
        <v xml:space="preserve"> </v>
      </c>
      <c r="BS223" s="1" t="str">
        <f>IFERROR(VLOOKUP(BR223,dm_ts!$G$4:$H$9,2,0)," ")</f>
        <v xml:space="preserve"> </v>
      </c>
      <c r="CD223" s="1" t="str">
        <f>IFERROR(VLOOKUP(CC223,dm_ts!$B$3:$C$24,2,0)," ")</f>
        <v xml:space="preserve"> </v>
      </c>
      <c r="CH223" s="1" t="str">
        <f t="shared" si="19"/>
        <v xml:space="preserve"> </v>
      </c>
      <c r="CJ223" s="1" t="str">
        <f>IFERROR(VLOOKUP(CI223,dm_ts!$G$4:$H$9,2,0)," ")</f>
        <v xml:space="preserve"> </v>
      </c>
      <c r="EH223" s="1">
        <v>5000</v>
      </c>
      <c r="EI223" s="1">
        <v>3000</v>
      </c>
      <c r="EJ223" s="1">
        <v>1</v>
      </c>
      <c r="EK223" s="1">
        <v>2</v>
      </c>
    </row>
    <row r="224" spans="1:141" x14ac:dyDescent="0.2">
      <c r="A224" s="1">
        <v>889</v>
      </c>
      <c r="B224" s="1" t="str">
        <f>VLOOKUP(A224,'[1]Danh muc huyen'!B$8:C$18,2,0)</f>
        <v xml:space="preserve">Huyện Châu Phú </v>
      </c>
      <c r="C224" s="1">
        <v>30472</v>
      </c>
      <c r="D224" s="7">
        <v>220</v>
      </c>
      <c r="E224" s="8" t="str">
        <f>VLOOKUP(C224,[1]DanhMuc_31_03_2012!B$7:C$173,2,0)</f>
        <v>Xã Mỹ Phú</v>
      </c>
      <c r="F224" s="8">
        <v>1</v>
      </c>
      <c r="G224" s="8" t="str">
        <f t="shared" si="15"/>
        <v>3047201</v>
      </c>
      <c r="H224" s="8" t="str">
        <f>VLOOKUP(VALUE(G224),[1]Danhmuc_31_3_2012!E$6:G$894,3,0)</f>
        <v>Ấp Mỹ Hưng</v>
      </c>
      <c r="I224" s="8">
        <v>7</v>
      </c>
      <c r="J224" s="8" t="s">
        <v>361</v>
      </c>
      <c r="K224" s="8"/>
      <c r="L224" s="8" t="str">
        <f>IFERROR(VLOOKUP(K224,dm_ts!$B$3:$C$24,2,0)," ")</f>
        <v xml:space="preserve"> </v>
      </c>
      <c r="M224" s="8"/>
      <c r="N224" s="8"/>
      <c r="P224" s="1" t="s">
        <v>674</v>
      </c>
      <c r="R224" s="1" t="str">
        <f>IFERROR(VLOOKUP(Q224,dm_ts!$G$4:$H$9,2,0)," ")</f>
        <v xml:space="preserve"> </v>
      </c>
      <c r="AA224" s="1">
        <v>0</v>
      </c>
      <c r="AB224" s="1" t="str">
        <f>IFERROR(VLOOKUP(AA224,dm_ts!$G$12:$H$14,2,0)," ")</f>
        <v xml:space="preserve"> </v>
      </c>
      <c r="AD224" s="1" t="str">
        <f>IFERROR(VLOOKUP(AC224,dm_ts!$B$3:$C$24,2,0)," ")</f>
        <v xml:space="preserve"> </v>
      </c>
      <c r="AH224" s="1" t="str">
        <f t="shared" si="16"/>
        <v xml:space="preserve"> </v>
      </c>
      <c r="AI224" s="1" t="s">
        <v>674</v>
      </c>
      <c r="AJ224" s="1" t="str">
        <f>IFERROR(VLOOKUP(AI224,dm_ts!$G$4:$H$9,2,0)," ")</f>
        <v xml:space="preserve"> </v>
      </c>
      <c r="AS224" s="1">
        <v>0</v>
      </c>
      <c r="AT224" s="1" t="str">
        <f>IFERROR(VLOOKUP(AS224,dm_ts!$G$12:$H$14,2,0)," ")</f>
        <v xml:space="preserve"> </v>
      </c>
      <c r="AV224" s="1" t="str">
        <f>IFERROR(VLOOKUP(AU224,dm_ts!$B$3:$C$24,2,0)," ")</f>
        <v xml:space="preserve"> </v>
      </c>
      <c r="AY224" s="1" t="s">
        <v>674</v>
      </c>
      <c r="AZ224" s="1" t="str">
        <f t="shared" si="17"/>
        <v xml:space="preserve"> </v>
      </c>
      <c r="BB224" s="1" t="str">
        <f>IFERROR(VLOOKUP(BA224,dm_ts!$G$4:$H$9,2,0)," ")</f>
        <v xml:space="preserve"> </v>
      </c>
      <c r="BM224" s="1" t="str">
        <f>IFERROR(VLOOKUP(BL224,dm_ts!$B$3:$C$24,2,0)," ")</f>
        <v xml:space="preserve"> </v>
      </c>
      <c r="BQ224" s="1" t="str">
        <f t="shared" si="18"/>
        <v xml:space="preserve"> </v>
      </c>
      <c r="BS224" s="1" t="str">
        <f>IFERROR(VLOOKUP(BR224,dm_ts!$G$4:$H$9,2,0)," ")</f>
        <v xml:space="preserve"> </v>
      </c>
      <c r="CD224" s="1" t="str">
        <f>IFERROR(VLOOKUP(CC224,dm_ts!$B$3:$C$24,2,0)," ")</f>
        <v xml:space="preserve"> </v>
      </c>
      <c r="CH224" s="1" t="str">
        <f t="shared" si="19"/>
        <v xml:space="preserve"> </v>
      </c>
      <c r="CJ224" s="1" t="str">
        <f>IFERROR(VLOOKUP(CI224,dm_ts!$G$4:$H$9,2,0)," ")</f>
        <v xml:space="preserve"> </v>
      </c>
      <c r="EH224" s="1">
        <v>2000</v>
      </c>
      <c r="EI224" s="1">
        <v>1500</v>
      </c>
      <c r="EJ224" s="1">
        <v>1</v>
      </c>
      <c r="EK224" s="1">
        <v>2</v>
      </c>
    </row>
    <row r="225" spans="1:146" x14ac:dyDescent="0.2">
      <c r="A225" s="1">
        <v>889</v>
      </c>
      <c r="B225" s="1" t="str">
        <f>VLOOKUP(A225,'[1]Danh muc huyen'!B$8:C$18,2,0)</f>
        <v xml:space="preserve">Huyện Châu Phú </v>
      </c>
      <c r="C225" s="1">
        <v>30472</v>
      </c>
      <c r="D225" s="7">
        <v>221</v>
      </c>
      <c r="E225" s="8" t="str">
        <f>VLOOKUP(C225,[1]DanhMuc_31_03_2012!B$7:C$173,2,0)</f>
        <v>Xã Mỹ Phú</v>
      </c>
      <c r="F225" s="8">
        <v>1</v>
      </c>
      <c r="G225" s="8" t="str">
        <f t="shared" si="15"/>
        <v>3047201</v>
      </c>
      <c r="H225" s="8" t="str">
        <f>VLOOKUP(VALUE(G225),[1]Danhmuc_31_3_2012!E$6:G$894,3,0)</f>
        <v>Ấp Mỹ Hưng</v>
      </c>
      <c r="I225" s="8">
        <v>8</v>
      </c>
      <c r="J225" s="8" t="s">
        <v>362</v>
      </c>
      <c r="K225" s="8"/>
      <c r="L225" s="8" t="str">
        <f>IFERROR(VLOOKUP(K225,dm_ts!$B$3:$C$24,2,0)," ")</f>
        <v xml:space="preserve"> </v>
      </c>
      <c r="M225" s="8"/>
      <c r="N225" s="8"/>
      <c r="P225" s="1" t="s">
        <v>674</v>
      </c>
      <c r="R225" s="1" t="str">
        <f>IFERROR(VLOOKUP(Q225,dm_ts!$G$4:$H$9,2,0)," ")</f>
        <v xml:space="preserve"> </v>
      </c>
      <c r="AA225" s="1">
        <v>0</v>
      </c>
      <c r="AB225" s="1" t="str">
        <f>IFERROR(VLOOKUP(AA225,dm_ts!$G$12:$H$14,2,0)," ")</f>
        <v xml:space="preserve"> </v>
      </c>
      <c r="AD225" s="1" t="str">
        <f>IFERROR(VLOOKUP(AC225,dm_ts!$B$3:$C$24,2,0)," ")</f>
        <v xml:space="preserve"> </v>
      </c>
      <c r="AH225" s="1" t="str">
        <f t="shared" si="16"/>
        <v xml:space="preserve"> </v>
      </c>
      <c r="AI225" s="1" t="s">
        <v>674</v>
      </c>
      <c r="AJ225" s="1" t="str">
        <f>IFERROR(VLOOKUP(AI225,dm_ts!$G$4:$H$9,2,0)," ")</f>
        <v xml:space="preserve"> </v>
      </c>
      <c r="AS225" s="1">
        <v>0</v>
      </c>
      <c r="AT225" s="1" t="str">
        <f>IFERROR(VLOOKUP(AS225,dm_ts!$G$12:$H$14,2,0)," ")</f>
        <v xml:space="preserve"> </v>
      </c>
      <c r="AV225" s="1" t="str">
        <f>IFERROR(VLOOKUP(AU225,dm_ts!$B$3:$C$24,2,0)," ")</f>
        <v xml:space="preserve"> </v>
      </c>
      <c r="AY225" s="1" t="s">
        <v>674</v>
      </c>
      <c r="AZ225" s="1" t="str">
        <f t="shared" si="17"/>
        <v xml:space="preserve"> </v>
      </c>
      <c r="BB225" s="1" t="str">
        <f>IFERROR(VLOOKUP(BA225,dm_ts!$G$4:$H$9,2,0)," ")</f>
        <v xml:space="preserve"> </v>
      </c>
      <c r="BM225" s="1" t="str">
        <f>IFERROR(VLOOKUP(BL225,dm_ts!$B$3:$C$24,2,0)," ")</f>
        <v xml:space="preserve"> </v>
      </c>
      <c r="BQ225" s="1" t="str">
        <f t="shared" si="18"/>
        <v xml:space="preserve"> </v>
      </c>
      <c r="BS225" s="1" t="str">
        <f>IFERROR(VLOOKUP(BR225,dm_ts!$G$4:$H$9,2,0)," ")</f>
        <v xml:space="preserve"> </v>
      </c>
      <c r="CD225" s="1" t="str">
        <f>IFERROR(VLOOKUP(CC225,dm_ts!$B$3:$C$24,2,0)," ")</f>
        <v xml:space="preserve"> </v>
      </c>
      <c r="CH225" s="1" t="str">
        <f t="shared" si="19"/>
        <v xml:space="preserve"> </v>
      </c>
      <c r="CJ225" s="1" t="str">
        <f>IFERROR(VLOOKUP(CI225,dm_ts!$G$4:$H$9,2,0)," ")</f>
        <v xml:space="preserve"> </v>
      </c>
      <c r="EH225" s="1">
        <v>5000</v>
      </c>
      <c r="EI225" s="1">
        <v>4000</v>
      </c>
      <c r="EJ225" s="1">
        <v>1</v>
      </c>
      <c r="EK225" s="1">
        <v>2</v>
      </c>
    </row>
    <row r="226" spans="1:146" x14ac:dyDescent="0.2">
      <c r="A226" s="1">
        <v>889</v>
      </c>
      <c r="B226" s="1" t="str">
        <f>VLOOKUP(A226,'[1]Danh muc huyen'!B$8:C$18,2,0)</f>
        <v xml:space="preserve">Huyện Châu Phú </v>
      </c>
      <c r="C226" s="1">
        <v>30472</v>
      </c>
      <c r="D226" s="7">
        <v>222</v>
      </c>
      <c r="E226" s="8" t="str">
        <f>VLOOKUP(C226,[1]DanhMuc_31_03_2012!B$7:C$173,2,0)</f>
        <v>Xã Mỹ Phú</v>
      </c>
      <c r="F226" s="8">
        <v>1</v>
      </c>
      <c r="G226" s="8" t="str">
        <f t="shared" si="15"/>
        <v>3047201</v>
      </c>
      <c r="H226" s="8" t="str">
        <f>VLOOKUP(VALUE(G226),[1]Danhmuc_31_3_2012!E$6:G$894,3,0)</f>
        <v>Ấp Mỹ Hưng</v>
      </c>
      <c r="I226" s="8">
        <v>6</v>
      </c>
      <c r="J226" s="8" t="s">
        <v>155</v>
      </c>
      <c r="K226" s="8"/>
      <c r="L226" s="8" t="str">
        <f>IFERROR(VLOOKUP(K226,dm_ts!$B$3:$C$24,2,0)," ")</f>
        <v xml:space="preserve"> </v>
      </c>
      <c r="M226" s="8"/>
      <c r="N226" s="8"/>
      <c r="P226" s="1" t="s">
        <v>674</v>
      </c>
      <c r="R226" s="1" t="str">
        <f>IFERROR(VLOOKUP(Q226,dm_ts!$G$4:$H$9,2,0)," ")</f>
        <v xml:space="preserve"> </v>
      </c>
      <c r="AA226" s="1">
        <v>0</v>
      </c>
      <c r="AB226" s="1" t="str">
        <f>IFERROR(VLOOKUP(AA226,dm_ts!$G$12:$H$14,2,0)," ")</f>
        <v xml:space="preserve"> </v>
      </c>
      <c r="AD226" s="1" t="str">
        <f>IFERROR(VLOOKUP(AC226,dm_ts!$B$3:$C$24,2,0)," ")</f>
        <v xml:space="preserve"> </v>
      </c>
      <c r="AH226" s="1" t="str">
        <f t="shared" si="16"/>
        <v xml:space="preserve"> </v>
      </c>
      <c r="AI226" s="1" t="s">
        <v>674</v>
      </c>
      <c r="AJ226" s="1" t="str">
        <f>IFERROR(VLOOKUP(AI226,dm_ts!$G$4:$H$9,2,0)," ")</f>
        <v xml:space="preserve"> </v>
      </c>
      <c r="AS226" s="1">
        <v>0</v>
      </c>
      <c r="AT226" s="1" t="str">
        <f>IFERROR(VLOOKUP(AS226,dm_ts!$G$12:$H$14,2,0)," ")</f>
        <v xml:space="preserve"> </v>
      </c>
      <c r="AV226" s="1" t="str">
        <f>IFERROR(VLOOKUP(AU226,dm_ts!$B$3:$C$24,2,0)," ")</f>
        <v xml:space="preserve"> </v>
      </c>
      <c r="AY226" s="1" t="s">
        <v>674</v>
      </c>
      <c r="AZ226" s="1" t="str">
        <f t="shared" si="17"/>
        <v xml:space="preserve"> </v>
      </c>
      <c r="BB226" s="1" t="str">
        <f>IFERROR(VLOOKUP(BA226,dm_ts!$G$4:$H$9,2,0)," ")</f>
        <v xml:space="preserve"> </v>
      </c>
      <c r="BM226" s="1" t="str">
        <f>IFERROR(VLOOKUP(BL226,dm_ts!$B$3:$C$24,2,0)," ")</f>
        <v xml:space="preserve"> </v>
      </c>
      <c r="BQ226" s="1" t="str">
        <f t="shared" si="18"/>
        <v xml:space="preserve"> </v>
      </c>
      <c r="BS226" s="1" t="str">
        <f>IFERROR(VLOOKUP(BR226,dm_ts!$G$4:$H$9,2,0)," ")</f>
        <v xml:space="preserve"> </v>
      </c>
      <c r="CD226" s="1" t="str">
        <f>IFERROR(VLOOKUP(CC226,dm_ts!$B$3:$C$24,2,0)," ")</f>
        <v xml:space="preserve"> </v>
      </c>
      <c r="CH226" s="1" t="str">
        <f t="shared" si="19"/>
        <v xml:space="preserve"> </v>
      </c>
      <c r="CJ226" s="1" t="str">
        <f>IFERROR(VLOOKUP(CI226,dm_ts!$G$4:$H$9,2,0)," ")</f>
        <v xml:space="preserve"> </v>
      </c>
      <c r="EH226" s="1">
        <v>1700</v>
      </c>
      <c r="EI226" s="1">
        <v>1200</v>
      </c>
      <c r="EJ226" s="1">
        <v>1</v>
      </c>
      <c r="EK226" s="1">
        <v>2</v>
      </c>
    </row>
    <row r="227" spans="1:146" x14ac:dyDescent="0.2">
      <c r="A227" s="1">
        <v>889</v>
      </c>
      <c r="B227" s="1" t="str">
        <f>VLOOKUP(A227,'[1]Danh muc huyen'!B$8:C$18,2,0)</f>
        <v xml:space="preserve">Huyện Châu Phú </v>
      </c>
      <c r="C227" s="1">
        <v>30472</v>
      </c>
      <c r="D227" s="7">
        <v>223</v>
      </c>
      <c r="E227" s="8" t="str">
        <f>VLOOKUP(C227,[1]DanhMuc_31_03_2012!B$7:C$173,2,0)</f>
        <v>Xã Mỹ Phú</v>
      </c>
      <c r="F227" s="8">
        <v>1</v>
      </c>
      <c r="G227" s="8" t="str">
        <f t="shared" si="15"/>
        <v>3047201</v>
      </c>
      <c r="H227" s="8" t="str">
        <f>VLOOKUP(VALUE(G227),[1]Danhmuc_31_3_2012!E$6:G$894,3,0)</f>
        <v>Ấp Mỹ Hưng</v>
      </c>
      <c r="I227" s="8">
        <v>5</v>
      </c>
      <c r="J227" s="8" t="s">
        <v>360</v>
      </c>
      <c r="K227" s="8"/>
      <c r="L227" s="8" t="str">
        <f>IFERROR(VLOOKUP(K227,dm_ts!$B$3:$C$24,2,0)," ")</f>
        <v xml:space="preserve"> </v>
      </c>
      <c r="M227" s="8"/>
      <c r="N227" s="8"/>
      <c r="P227" s="1" t="s">
        <v>674</v>
      </c>
      <c r="R227" s="1" t="str">
        <f>IFERROR(VLOOKUP(Q227,dm_ts!$G$4:$H$9,2,0)," ")</f>
        <v xml:space="preserve"> </v>
      </c>
      <c r="AA227" s="1">
        <v>0</v>
      </c>
      <c r="AB227" s="1" t="str">
        <f>IFERROR(VLOOKUP(AA227,dm_ts!$G$12:$H$14,2,0)," ")</f>
        <v xml:space="preserve"> </v>
      </c>
      <c r="AD227" s="1" t="str">
        <f>IFERROR(VLOOKUP(AC227,dm_ts!$B$3:$C$24,2,0)," ")</f>
        <v xml:space="preserve"> </v>
      </c>
      <c r="AH227" s="1" t="str">
        <f t="shared" si="16"/>
        <v xml:space="preserve"> </v>
      </c>
      <c r="AI227" s="1" t="s">
        <v>674</v>
      </c>
      <c r="AJ227" s="1" t="str">
        <f>IFERROR(VLOOKUP(AI227,dm_ts!$G$4:$H$9,2,0)," ")</f>
        <v xml:space="preserve"> </v>
      </c>
      <c r="AS227" s="1">
        <v>0</v>
      </c>
      <c r="AT227" s="1" t="str">
        <f>IFERROR(VLOOKUP(AS227,dm_ts!$G$12:$H$14,2,0)," ")</f>
        <v xml:space="preserve"> </v>
      </c>
      <c r="AV227" s="1" t="str">
        <f>IFERROR(VLOOKUP(AU227,dm_ts!$B$3:$C$24,2,0)," ")</f>
        <v xml:space="preserve"> </v>
      </c>
      <c r="AY227" s="1" t="s">
        <v>674</v>
      </c>
      <c r="AZ227" s="1" t="str">
        <f t="shared" si="17"/>
        <v xml:space="preserve"> </v>
      </c>
      <c r="BB227" s="1" t="str">
        <f>IFERROR(VLOOKUP(BA227,dm_ts!$G$4:$H$9,2,0)," ")</f>
        <v xml:space="preserve"> </v>
      </c>
      <c r="BM227" s="1" t="str">
        <f>IFERROR(VLOOKUP(BL227,dm_ts!$B$3:$C$24,2,0)," ")</f>
        <v xml:space="preserve"> </v>
      </c>
      <c r="BQ227" s="1" t="str">
        <f t="shared" si="18"/>
        <v xml:space="preserve"> </v>
      </c>
      <c r="BS227" s="1" t="str">
        <f>IFERROR(VLOOKUP(BR227,dm_ts!$G$4:$H$9,2,0)," ")</f>
        <v xml:space="preserve"> </v>
      </c>
      <c r="CD227" s="1" t="str">
        <f>IFERROR(VLOOKUP(CC227,dm_ts!$B$3:$C$24,2,0)," ")</f>
        <v xml:space="preserve"> </v>
      </c>
      <c r="CH227" s="1" t="str">
        <f t="shared" si="19"/>
        <v xml:space="preserve"> </v>
      </c>
      <c r="CJ227" s="1" t="str">
        <f>IFERROR(VLOOKUP(CI227,dm_ts!$G$4:$H$9,2,0)," ")</f>
        <v xml:space="preserve"> </v>
      </c>
      <c r="EH227" s="1">
        <v>1200</v>
      </c>
      <c r="EI227" s="1">
        <v>700</v>
      </c>
      <c r="EJ227" s="1">
        <v>1</v>
      </c>
      <c r="EK227" s="1">
        <v>2</v>
      </c>
    </row>
    <row r="228" spans="1:146" x14ac:dyDescent="0.2">
      <c r="A228" s="1">
        <v>889</v>
      </c>
      <c r="B228" s="1" t="str">
        <f>VLOOKUP(A228,'[1]Danh muc huyen'!B$8:C$18,2,0)</f>
        <v xml:space="preserve">Huyện Châu Phú </v>
      </c>
      <c r="C228" s="1">
        <v>30472</v>
      </c>
      <c r="D228" s="7">
        <v>224</v>
      </c>
      <c r="E228" s="8" t="str">
        <f>VLOOKUP(C228,[1]DanhMuc_31_03_2012!B$7:C$173,2,0)</f>
        <v>Xã Mỹ Phú</v>
      </c>
      <c r="F228" s="8">
        <v>1</v>
      </c>
      <c r="G228" s="8" t="str">
        <f t="shared" si="15"/>
        <v>3047201</v>
      </c>
      <c r="H228" s="8" t="str">
        <f>VLOOKUP(VALUE(G228),[1]Danhmuc_31_3_2012!E$6:G$894,3,0)</f>
        <v>Ấp Mỹ Hưng</v>
      </c>
      <c r="I228" s="8">
        <v>1</v>
      </c>
      <c r="J228" s="8" t="s">
        <v>357</v>
      </c>
      <c r="K228" s="8">
        <v>1</v>
      </c>
      <c r="L228" s="8" t="str">
        <f>IFERROR(VLOOKUP(K228,dm_ts!$B$3:$C$24,2,0)," ")</f>
        <v>Cá tra</v>
      </c>
      <c r="M228" s="8">
        <v>8000</v>
      </c>
      <c r="N228" s="8">
        <v>6000</v>
      </c>
      <c r="O228" s="1">
        <v>1</v>
      </c>
      <c r="P228" s="1" t="s">
        <v>675</v>
      </c>
      <c r="Q228" s="1">
        <v>0</v>
      </c>
      <c r="R228" s="1" t="str">
        <f>IFERROR(VLOOKUP(Q228,dm_ts!$G$4:$H$9,2,0)," ")</f>
        <v xml:space="preserve"> </v>
      </c>
      <c r="U228" s="1">
        <v>0.03</v>
      </c>
      <c r="V228" s="1">
        <v>150</v>
      </c>
      <c r="W228" s="1">
        <v>30</v>
      </c>
      <c r="X228" s="1">
        <v>43361</v>
      </c>
      <c r="Y228" s="1">
        <v>43209</v>
      </c>
      <c r="Z228" s="1">
        <v>260</v>
      </c>
      <c r="AA228" s="1">
        <v>1</v>
      </c>
      <c r="AB228" s="1" t="str">
        <f>IFERROR(VLOOKUP(AA228,dm_ts!$G$12:$H$14,2,0)," ")</f>
        <v>Chế biến XK</v>
      </c>
      <c r="AD228" s="1" t="str">
        <f>IFERROR(VLOOKUP(AC228,dm_ts!$B$3:$C$24,2,0)," ")</f>
        <v xml:space="preserve"> </v>
      </c>
      <c r="AH228" s="1" t="str">
        <f t="shared" si="16"/>
        <v xml:space="preserve"> </v>
      </c>
      <c r="AI228" s="1" t="s">
        <v>674</v>
      </c>
      <c r="AJ228" s="1" t="str">
        <f>IFERROR(VLOOKUP(AI228,dm_ts!$G$4:$H$9,2,0)," ")</f>
        <v xml:space="preserve"> </v>
      </c>
      <c r="AS228" s="1">
        <v>0</v>
      </c>
      <c r="AT228" s="1" t="str">
        <f>IFERROR(VLOOKUP(AS228,dm_ts!$G$12:$H$14,2,0)," ")</f>
        <v xml:space="preserve"> </v>
      </c>
      <c r="AV228" s="1" t="str">
        <f>IFERROR(VLOOKUP(AU228,dm_ts!$B$3:$C$24,2,0)," ")</f>
        <v xml:space="preserve"> </v>
      </c>
      <c r="AY228" s="1" t="s">
        <v>674</v>
      </c>
      <c r="AZ228" s="1" t="str">
        <f t="shared" si="17"/>
        <v xml:space="preserve"> </v>
      </c>
      <c r="BB228" s="1" t="str">
        <f>IFERROR(VLOOKUP(BA228,dm_ts!$G$4:$H$9,2,0)," ")</f>
        <v xml:space="preserve"> </v>
      </c>
      <c r="BM228" s="1" t="str">
        <f>IFERROR(VLOOKUP(BL228,dm_ts!$B$3:$C$24,2,0)," ")</f>
        <v xml:space="preserve"> </v>
      </c>
      <c r="BQ228" s="1" t="str">
        <f t="shared" si="18"/>
        <v xml:space="preserve"> </v>
      </c>
      <c r="BS228" s="1" t="str">
        <f>IFERROR(VLOOKUP(BR228,dm_ts!$G$4:$H$9,2,0)," ")</f>
        <v xml:space="preserve"> </v>
      </c>
      <c r="CD228" s="1" t="str">
        <f>IFERROR(VLOOKUP(CC228,dm_ts!$B$3:$C$24,2,0)," ")</f>
        <v xml:space="preserve"> </v>
      </c>
      <c r="CH228" s="1" t="str">
        <f t="shared" si="19"/>
        <v xml:space="preserve"> </v>
      </c>
      <c r="CJ228" s="1" t="str">
        <f>IFERROR(VLOOKUP(CI228,dm_ts!$G$4:$H$9,2,0)," ")</f>
        <v xml:space="preserve"> </v>
      </c>
      <c r="EH228" s="1">
        <v>8000</v>
      </c>
      <c r="EI228" s="1">
        <v>6000</v>
      </c>
      <c r="EJ228" s="1">
        <v>1</v>
      </c>
      <c r="EK228" s="1">
        <v>2</v>
      </c>
    </row>
    <row r="229" spans="1:146" x14ac:dyDescent="0.2">
      <c r="A229" s="1">
        <v>889</v>
      </c>
      <c r="B229" s="1" t="str">
        <f>VLOOKUP(A229,'[1]Danh muc huyen'!B$8:C$18,2,0)</f>
        <v xml:space="preserve">Huyện Châu Phú </v>
      </c>
      <c r="C229" s="1">
        <v>30472</v>
      </c>
      <c r="D229" s="7">
        <v>225</v>
      </c>
      <c r="E229" s="8" t="str">
        <f>VLOOKUP(C229,[1]DanhMuc_31_03_2012!B$7:C$173,2,0)</f>
        <v>Xã Mỹ Phú</v>
      </c>
      <c r="F229" s="8">
        <v>1</v>
      </c>
      <c r="G229" s="8" t="str">
        <f t="shared" si="15"/>
        <v>3047201</v>
      </c>
      <c r="H229" s="8" t="str">
        <f>VLOOKUP(VALUE(G229),[1]Danhmuc_31_3_2012!E$6:G$894,3,0)</f>
        <v>Ấp Mỹ Hưng</v>
      </c>
      <c r="I229" s="8">
        <v>2</v>
      </c>
      <c r="J229" s="8" t="s">
        <v>358</v>
      </c>
      <c r="K229" s="8"/>
      <c r="L229" s="8" t="str">
        <f>IFERROR(VLOOKUP(K229,dm_ts!$B$3:$C$24,2,0)," ")</f>
        <v xml:space="preserve"> </v>
      </c>
      <c r="M229" s="8"/>
      <c r="N229" s="8"/>
      <c r="P229" s="1" t="s">
        <v>674</v>
      </c>
      <c r="R229" s="1" t="str">
        <f>IFERROR(VLOOKUP(Q229,dm_ts!$G$4:$H$9,2,0)," ")</f>
        <v xml:space="preserve"> </v>
      </c>
      <c r="AA229" s="1">
        <v>0</v>
      </c>
      <c r="AB229" s="1" t="str">
        <f>IFERROR(VLOOKUP(AA229,dm_ts!$G$12:$H$14,2,0)," ")</f>
        <v xml:space="preserve"> </v>
      </c>
      <c r="AD229" s="1" t="str">
        <f>IFERROR(VLOOKUP(AC229,dm_ts!$B$3:$C$24,2,0)," ")</f>
        <v xml:space="preserve"> </v>
      </c>
      <c r="AH229" s="1" t="str">
        <f t="shared" si="16"/>
        <v xml:space="preserve"> </v>
      </c>
      <c r="AI229" s="1" t="s">
        <v>674</v>
      </c>
      <c r="AJ229" s="1" t="str">
        <f>IFERROR(VLOOKUP(AI229,dm_ts!$G$4:$H$9,2,0)," ")</f>
        <v xml:space="preserve"> </v>
      </c>
      <c r="AS229" s="1">
        <v>0</v>
      </c>
      <c r="AT229" s="1" t="str">
        <f>IFERROR(VLOOKUP(AS229,dm_ts!$G$12:$H$14,2,0)," ")</f>
        <v xml:space="preserve"> </v>
      </c>
      <c r="AV229" s="1" t="str">
        <f>IFERROR(VLOOKUP(AU229,dm_ts!$B$3:$C$24,2,0)," ")</f>
        <v xml:space="preserve"> </v>
      </c>
      <c r="AY229" s="1" t="s">
        <v>674</v>
      </c>
      <c r="AZ229" s="1" t="str">
        <f t="shared" si="17"/>
        <v xml:space="preserve"> </v>
      </c>
      <c r="BB229" s="1" t="str">
        <f>IFERROR(VLOOKUP(BA229,dm_ts!$G$4:$H$9,2,0)," ")</f>
        <v xml:space="preserve"> </v>
      </c>
      <c r="BM229" s="1" t="str">
        <f>IFERROR(VLOOKUP(BL229,dm_ts!$B$3:$C$24,2,0)," ")</f>
        <v xml:space="preserve"> </v>
      </c>
      <c r="BQ229" s="1" t="str">
        <f t="shared" si="18"/>
        <v xml:space="preserve"> </v>
      </c>
      <c r="BS229" s="1" t="str">
        <f>IFERROR(VLOOKUP(BR229,dm_ts!$G$4:$H$9,2,0)," ")</f>
        <v xml:space="preserve"> </v>
      </c>
      <c r="CD229" s="1" t="str">
        <f>IFERROR(VLOOKUP(CC229,dm_ts!$B$3:$C$24,2,0)," ")</f>
        <v xml:space="preserve"> </v>
      </c>
      <c r="CH229" s="1" t="str">
        <f t="shared" si="19"/>
        <v xml:space="preserve"> </v>
      </c>
      <c r="CJ229" s="1" t="str">
        <f>IFERROR(VLOOKUP(CI229,dm_ts!$G$4:$H$9,2,0)," ")</f>
        <v xml:space="preserve"> </v>
      </c>
      <c r="EH229" s="1">
        <v>40000</v>
      </c>
      <c r="EI229" s="1">
        <v>35000</v>
      </c>
      <c r="EJ229" s="1">
        <v>5</v>
      </c>
      <c r="EK229" s="1">
        <v>2</v>
      </c>
    </row>
    <row r="230" spans="1:146" x14ac:dyDescent="0.2">
      <c r="A230" s="1">
        <v>889</v>
      </c>
      <c r="B230" s="1" t="str">
        <f>VLOOKUP(A230,'[1]Danh muc huyen'!B$8:C$18,2,0)</f>
        <v xml:space="preserve">Huyện Châu Phú </v>
      </c>
      <c r="C230" s="1">
        <v>30472</v>
      </c>
      <c r="D230" s="7">
        <v>226</v>
      </c>
      <c r="E230" s="8" t="str">
        <f>VLOOKUP(C230,[1]DanhMuc_31_03_2012!B$7:C$173,2,0)</f>
        <v>Xã Mỹ Phú</v>
      </c>
      <c r="F230" s="8">
        <v>5</v>
      </c>
      <c r="G230" s="8" t="str">
        <f t="shared" si="15"/>
        <v>3047205</v>
      </c>
      <c r="H230" s="8" t="str">
        <f>VLOOKUP(VALUE(G230),[1]Danhmuc_31_3_2012!E$6:G$894,3,0)</f>
        <v>Ấp Mỹ Thuận</v>
      </c>
      <c r="I230" s="8">
        <v>3</v>
      </c>
      <c r="J230" s="8" t="s">
        <v>365</v>
      </c>
      <c r="K230" s="8"/>
      <c r="L230" s="8" t="str">
        <f>IFERROR(VLOOKUP(K230,dm_ts!$B$3:$C$24,2,0)," ")</f>
        <v xml:space="preserve"> </v>
      </c>
      <c r="M230" s="8"/>
      <c r="N230" s="8"/>
      <c r="P230" s="1" t="s">
        <v>674</v>
      </c>
      <c r="R230" s="1" t="str">
        <f>IFERROR(VLOOKUP(Q230,dm_ts!$G$4:$H$9,2,0)," ")</f>
        <v xml:space="preserve"> </v>
      </c>
      <c r="AA230" s="1">
        <v>0</v>
      </c>
      <c r="AB230" s="1" t="str">
        <f>IFERROR(VLOOKUP(AA230,dm_ts!$G$12:$H$14,2,0)," ")</f>
        <v xml:space="preserve"> </v>
      </c>
      <c r="AD230" s="1" t="str">
        <f>IFERROR(VLOOKUP(AC230,dm_ts!$B$3:$C$24,2,0)," ")</f>
        <v xml:space="preserve"> </v>
      </c>
      <c r="AH230" s="1" t="str">
        <f t="shared" si="16"/>
        <v xml:space="preserve"> </v>
      </c>
      <c r="AI230" s="1" t="s">
        <v>674</v>
      </c>
      <c r="AJ230" s="1" t="str">
        <f>IFERROR(VLOOKUP(AI230,dm_ts!$G$4:$H$9,2,0)," ")</f>
        <v xml:space="preserve"> </v>
      </c>
      <c r="AS230" s="1">
        <v>0</v>
      </c>
      <c r="AT230" s="1" t="str">
        <f>IFERROR(VLOOKUP(AS230,dm_ts!$G$12:$H$14,2,0)," ")</f>
        <v xml:space="preserve"> </v>
      </c>
      <c r="AV230" s="1" t="str">
        <f>IFERROR(VLOOKUP(AU230,dm_ts!$B$3:$C$24,2,0)," ")</f>
        <v xml:space="preserve"> </v>
      </c>
      <c r="AY230" s="1" t="s">
        <v>674</v>
      </c>
      <c r="AZ230" s="1" t="str">
        <f t="shared" si="17"/>
        <v xml:space="preserve"> </v>
      </c>
      <c r="BB230" s="1" t="str">
        <f>IFERROR(VLOOKUP(BA230,dm_ts!$G$4:$H$9,2,0)," ")</f>
        <v xml:space="preserve"> </v>
      </c>
      <c r="BM230" s="1" t="str">
        <f>IFERROR(VLOOKUP(BL230,dm_ts!$B$3:$C$24,2,0)," ")</f>
        <v xml:space="preserve"> </v>
      </c>
      <c r="BQ230" s="1" t="str">
        <f t="shared" si="18"/>
        <v xml:space="preserve"> </v>
      </c>
      <c r="BS230" s="1" t="str">
        <f>IFERROR(VLOOKUP(BR230,dm_ts!$G$4:$H$9,2,0)," ")</f>
        <v xml:space="preserve"> </v>
      </c>
      <c r="CD230" s="1" t="str">
        <f>IFERROR(VLOOKUP(CC230,dm_ts!$B$3:$C$24,2,0)," ")</f>
        <v xml:space="preserve"> </v>
      </c>
      <c r="CH230" s="1" t="str">
        <f t="shared" si="19"/>
        <v xml:space="preserve"> </v>
      </c>
      <c r="CJ230" s="1" t="str">
        <f>IFERROR(VLOOKUP(CI230,dm_ts!$G$4:$H$9,2,0)," ")</f>
        <v xml:space="preserve"> </v>
      </c>
      <c r="EH230" s="1">
        <v>4000</v>
      </c>
      <c r="EI230" s="1">
        <v>3600</v>
      </c>
      <c r="EJ230" s="1">
        <v>1</v>
      </c>
      <c r="EK230" s="1">
        <v>2</v>
      </c>
    </row>
    <row r="231" spans="1:146" x14ac:dyDescent="0.2">
      <c r="A231" s="1">
        <v>889</v>
      </c>
      <c r="B231" s="1" t="str">
        <f>VLOOKUP(A231,'[1]Danh muc huyen'!B$8:C$18,2,0)</f>
        <v xml:space="preserve">Huyện Châu Phú </v>
      </c>
      <c r="C231" s="1">
        <v>30472</v>
      </c>
      <c r="D231" s="7">
        <v>227</v>
      </c>
      <c r="E231" s="8" t="str">
        <f>VLOOKUP(C231,[1]DanhMuc_31_03_2012!B$7:C$173,2,0)</f>
        <v>Xã Mỹ Phú</v>
      </c>
      <c r="F231" s="8">
        <v>5</v>
      </c>
      <c r="G231" s="8" t="str">
        <f t="shared" si="15"/>
        <v>3047205</v>
      </c>
      <c r="H231" s="8" t="str">
        <f>VLOOKUP(VALUE(G231),[1]Danhmuc_31_3_2012!E$6:G$894,3,0)</f>
        <v>Ấp Mỹ Thuận</v>
      </c>
      <c r="I231" s="8">
        <v>2</v>
      </c>
      <c r="J231" s="8" t="s">
        <v>364</v>
      </c>
      <c r="K231" s="8">
        <v>1</v>
      </c>
      <c r="L231" s="8" t="str">
        <f>IFERROR(VLOOKUP(K231,dm_ts!$B$3:$C$24,2,0)," ")</f>
        <v>Cá tra</v>
      </c>
      <c r="M231" s="8">
        <v>3000</v>
      </c>
      <c r="N231" s="8">
        <v>2</v>
      </c>
      <c r="O231" s="1">
        <v>2</v>
      </c>
      <c r="P231" s="1" t="s">
        <v>673</v>
      </c>
      <c r="Q231" s="1">
        <v>0</v>
      </c>
      <c r="R231" s="1" t="str">
        <f>IFERROR(VLOOKUP(Q231,dm_ts!$G$4:$H$9,2,0)," ")</f>
        <v xml:space="preserve"> </v>
      </c>
      <c r="U231" s="1">
        <v>0.09</v>
      </c>
      <c r="V231" s="1">
        <v>140</v>
      </c>
      <c r="W231" s="1">
        <v>30</v>
      </c>
      <c r="X231" s="1">
        <v>43391</v>
      </c>
      <c r="Y231" s="1">
        <v>43239</v>
      </c>
      <c r="Z231" s="1">
        <v>55</v>
      </c>
      <c r="AA231" s="1">
        <v>2</v>
      </c>
      <c r="AB231" s="1" t="str">
        <f>IFERROR(VLOOKUP(AA231,dm_ts!$G$12:$H$14,2,0)," ")</f>
        <v>Tiêu thụ nội địa</v>
      </c>
      <c r="AD231" s="1" t="str">
        <f>IFERROR(VLOOKUP(AC231,dm_ts!$B$3:$C$24,2,0)," ")</f>
        <v xml:space="preserve"> </v>
      </c>
      <c r="AH231" s="1" t="str">
        <f t="shared" si="16"/>
        <v xml:space="preserve"> </v>
      </c>
      <c r="AI231" s="1" t="s">
        <v>674</v>
      </c>
      <c r="AJ231" s="1" t="str">
        <f>IFERROR(VLOOKUP(AI231,dm_ts!$G$4:$H$9,2,0)," ")</f>
        <v xml:space="preserve"> </v>
      </c>
      <c r="AS231" s="1">
        <v>0</v>
      </c>
      <c r="AT231" s="1" t="str">
        <f>IFERROR(VLOOKUP(AS231,dm_ts!$G$12:$H$14,2,0)," ")</f>
        <v xml:space="preserve"> </v>
      </c>
      <c r="AV231" s="1" t="str">
        <f>IFERROR(VLOOKUP(AU231,dm_ts!$B$3:$C$24,2,0)," ")</f>
        <v xml:space="preserve"> </v>
      </c>
      <c r="AY231" s="1" t="s">
        <v>674</v>
      </c>
      <c r="AZ231" s="1" t="str">
        <f t="shared" si="17"/>
        <v xml:space="preserve"> </v>
      </c>
      <c r="BB231" s="1" t="str">
        <f>IFERROR(VLOOKUP(BA231,dm_ts!$G$4:$H$9,2,0)," ")</f>
        <v xml:space="preserve"> </v>
      </c>
      <c r="BM231" s="1" t="str">
        <f>IFERROR(VLOOKUP(BL231,dm_ts!$B$3:$C$24,2,0)," ")</f>
        <v xml:space="preserve"> </v>
      </c>
      <c r="BQ231" s="1" t="str">
        <f t="shared" si="18"/>
        <v xml:space="preserve"> </v>
      </c>
      <c r="BS231" s="1" t="str">
        <f>IFERROR(VLOOKUP(BR231,dm_ts!$G$4:$H$9,2,0)," ")</f>
        <v xml:space="preserve"> </v>
      </c>
      <c r="CD231" s="1" t="str">
        <f>IFERROR(VLOOKUP(CC231,dm_ts!$B$3:$C$24,2,0)," ")</f>
        <v xml:space="preserve"> </v>
      </c>
      <c r="CH231" s="1" t="str">
        <f t="shared" si="19"/>
        <v xml:space="preserve"> </v>
      </c>
      <c r="CJ231" s="1" t="str">
        <f>IFERROR(VLOOKUP(CI231,dm_ts!$G$4:$H$9,2,0)," ")</f>
        <v xml:space="preserve"> </v>
      </c>
      <c r="CT231" s="1">
        <v>1</v>
      </c>
      <c r="CU231" s="1">
        <v>2</v>
      </c>
      <c r="CV231" s="1">
        <v>43390</v>
      </c>
      <c r="CW231" s="1">
        <v>43361</v>
      </c>
      <c r="CX231" s="1">
        <v>2000</v>
      </c>
      <c r="CY231" s="1">
        <v>53</v>
      </c>
      <c r="CZ231" s="1">
        <v>1000</v>
      </c>
      <c r="EH231" s="1">
        <v>3000</v>
      </c>
      <c r="EI231" s="1">
        <v>2000</v>
      </c>
      <c r="EJ231" s="1">
        <v>2</v>
      </c>
      <c r="EK231" s="1">
        <v>2</v>
      </c>
    </row>
    <row r="232" spans="1:146" x14ac:dyDescent="0.2">
      <c r="A232" s="1">
        <v>889</v>
      </c>
      <c r="B232" s="1" t="str">
        <f>VLOOKUP(A232,'[1]Danh muc huyen'!B$8:C$18,2,0)</f>
        <v xml:space="preserve">Huyện Châu Phú </v>
      </c>
      <c r="C232" s="1">
        <v>30472</v>
      </c>
      <c r="D232" s="7">
        <v>228</v>
      </c>
      <c r="E232" s="8" t="str">
        <f>VLOOKUP(C232,[1]DanhMuc_31_03_2012!B$7:C$173,2,0)</f>
        <v>Xã Mỹ Phú</v>
      </c>
      <c r="F232" s="8">
        <v>5</v>
      </c>
      <c r="G232" s="8" t="str">
        <f t="shared" si="15"/>
        <v>3047205</v>
      </c>
      <c r="H232" s="8" t="str">
        <f>VLOOKUP(VALUE(G232),[1]Danhmuc_31_3_2012!E$6:G$894,3,0)</f>
        <v>Ấp Mỹ Thuận</v>
      </c>
      <c r="I232" s="8">
        <v>8</v>
      </c>
      <c r="J232" s="8" t="s">
        <v>370</v>
      </c>
      <c r="K232" s="8"/>
      <c r="L232" s="8" t="str">
        <f>IFERROR(VLOOKUP(K232,dm_ts!$B$3:$C$24,2,0)," ")</f>
        <v xml:space="preserve"> </v>
      </c>
      <c r="M232" s="8"/>
      <c r="N232" s="8"/>
      <c r="P232" s="1" t="s">
        <v>674</v>
      </c>
      <c r="R232" s="1" t="str">
        <f>IFERROR(VLOOKUP(Q232,dm_ts!$G$4:$H$9,2,0)," ")</f>
        <v xml:space="preserve"> </v>
      </c>
      <c r="AA232" s="1">
        <v>0</v>
      </c>
      <c r="AB232" s="1" t="str">
        <f>IFERROR(VLOOKUP(AA232,dm_ts!$G$12:$H$14,2,0)," ")</f>
        <v xml:space="preserve"> </v>
      </c>
      <c r="AD232" s="1" t="str">
        <f>IFERROR(VLOOKUP(AC232,dm_ts!$B$3:$C$24,2,0)," ")</f>
        <v xml:space="preserve"> </v>
      </c>
      <c r="AH232" s="1" t="str">
        <f t="shared" si="16"/>
        <v xml:space="preserve"> </v>
      </c>
      <c r="AI232" s="1" t="s">
        <v>674</v>
      </c>
      <c r="AJ232" s="1" t="str">
        <f>IFERROR(VLOOKUP(AI232,dm_ts!$G$4:$H$9,2,0)," ")</f>
        <v xml:space="preserve"> </v>
      </c>
      <c r="AS232" s="1">
        <v>0</v>
      </c>
      <c r="AT232" s="1" t="str">
        <f>IFERROR(VLOOKUP(AS232,dm_ts!$G$12:$H$14,2,0)," ")</f>
        <v xml:space="preserve"> </v>
      </c>
      <c r="AV232" s="1" t="str">
        <f>IFERROR(VLOOKUP(AU232,dm_ts!$B$3:$C$24,2,0)," ")</f>
        <v xml:space="preserve"> </v>
      </c>
      <c r="AY232" s="1" t="s">
        <v>674</v>
      </c>
      <c r="AZ232" s="1" t="str">
        <f t="shared" si="17"/>
        <v xml:space="preserve"> </v>
      </c>
      <c r="BB232" s="1" t="str">
        <f>IFERROR(VLOOKUP(BA232,dm_ts!$G$4:$H$9,2,0)," ")</f>
        <v xml:space="preserve"> </v>
      </c>
      <c r="BM232" s="1" t="str">
        <f>IFERROR(VLOOKUP(BL232,dm_ts!$B$3:$C$24,2,0)," ")</f>
        <v xml:space="preserve"> </v>
      </c>
      <c r="BQ232" s="1" t="str">
        <f t="shared" si="18"/>
        <v xml:space="preserve"> </v>
      </c>
      <c r="BS232" s="1" t="str">
        <f>IFERROR(VLOOKUP(BR232,dm_ts!$G$4:$H$9,2,0)," ")</f>
        <v xml:space="preserve"> </v>
      </c>
      <c r="CD232" s="1" t="str">
        <f>IFERROR(VLOOKUP(CC232,dm_ts!$B$3:$C$24,2,0)," ")</f>
        <v xml:space="preserve"> </v>
      </c>
      <c r="CH232" s="1" t="str">
        <f t="shared" si="19"/>
        <v xml:space="preserve"> </v>
      </c>
      <c r="CJ232" s="1" t="str">
        <f>IFERROR(VLOOKUP(CI232,dm_ts!$G$4:$H$9,2,0)," ")</f>
        <v xml:space="preserve"> </v>
      </c>
      <c r="EH232" s="1">
        <v>14000</v>
      </c>
      <c r="EI232" s="1">
        <v>10000</v>
      </c>
      <c r="EJ232" s="1">
        <v>2</v>
      </c>
      <c r="EK232" s="1">
        <v>2</v>
      </c>
    </row>
    <row r="233" spans="1:146" x14ac:dyDescent="0.2">
      <c r="A233" s="1">
        <v>889</v>
      </c>
      <c r="B233" s="1" t="str">
        <f>VLOOKUP(A233,'[1]Danh muc huyen'!B$8:C$18,2,0)</f>
        <v xml:space="preserve">Huyện Châu Phú </v>
      </c>
      <c r="C233" s="1">
        <v>30472</v>
      </c>
      <c r="D233" s="7">
        <v>229</v>
      </c>
      <c r="E233" s="8" t="str">
        <f>VLOOKUP(C233,[1]DanhMuc_31_03_2012!B$7:C$173,2,0)</f>
        <v>Xã Mỹ Phú</v>
      </c>
      <c r="F233" s="8">
        <v>5</v>
      </c>
      <c r="G233" s="8" t="str">
        <f t="shared" si="15"/>
        <v>3047205</v>
      </c>
      <c r="H233" s="8" t="str">
        <f>VLOOKUP(VALUE(G233),[1]Danhmuc_31_3_2012!E$6:G$894,3,0)</f>
        <v>Ấp Mỹ Thuận</v>
      </c>
      <c r="I233" s="8">
        <v>9</v>
      </c>
      <c r="J233" s="8" t="s">
        <v>371</v>
      </c>
      <c r="K233" s="8"/>
      <c r="L233" s="8" t="str">
        <f>IFERROR(VLOOKUP(K233,dm_ts!$B$3:$C$24,2,0)," ")</f>
        <v xml:space="preserve"> </v>
      </c>
      <c r="M233" s="8"/>
      <c r="N233" s="8"/>
      <c r="P233" s="1" t="s">
        <v>674</v>
      </c>
      <c r="R233" s="1" t="str">
        <f>IFERROR(VLOOKUP(Q233,dm_ts!$G$4:$H$9,2,0)," ")</f>
        <v xml:space="preserve"> </v>
      </c>
      <c r="AA233" s="1">
        <v>0</v>
      </c>
      <c r="AB233" s="1" t="str">
        <f>IFERROR(VLOOKUP(AA233,dm_ts!$G$12:$H$14,2,0)," ")</f>
        <v xml:space="preserve"> </v>
      </c>
      <c r="AD233" s="1" t="str">
        <f>IFERROR(VLOOKUP(AC233,dm_ts!$B$3:$C$24,2,0)," ")</f>
        <v xml:space="preserve"> </v>
      </c>
      <c r="AH233" s="1" t="str">
        <f t="shared" si="16"/>
        <v xml:space="preserve"> </v>
      </c>
      <c r="AI233" s="1" t="s">
        <v>674</v>
      </c>
      <c r="AJ233" s="1" t="str">
        <f>IFERROR(VLOOKUP(AI233,dm_ts!$G$4:$H$9,2,0)," ")</f>
        <v xml:space="preserve"> </v>
      </c>
      <c r="AS233" s="1">
        <v>0</v>
      </c>
      <c r="AT233" s="1" t="str">
        <f>IFERROR(VLOOKUP(AS233,dm_ts!$G$12:$H$14,2,0)," ")</f>
        <v xml:space="preserve"> </v>
      </c>
      <c r="AV233" s="1" t="str">
        <f>IFERROR(VLOOKUP(AU233,dm_ts!$B$3:$C$24,2,0)," ")</f>
        <v xml:space="preserve"> </v>
      </c>
      <c r="AY233" s="1" t="s">
        <v>674</v>
      </c>
      <c r="AZ233" s="1" t="str">
        <f t="shared" si="17"/>
        <v xml:space="preserve"> </v>
      </c>
      <c r="BB233" s="1" t="str">
        <f>IFERROR(VLOOKUP(BA233,dm_ts!$G$4:$H$9,2,0)," ")</f>
        <v xml:space="preserve"> </v>
      </c>
      <c r="BM233" s="1" t="str">
        <f>IFERROR(VLOOKUP(BL233,dm_ts!$B$3:$C$24,2,0)," ")</f>
        <v xml:space="preserve"> </v>
      </c>
      <c r="BQ233" s="1" t="str">
        <f t="shared" si="18"/>
        <v xml:space="preserve"> </v>
      </c>
      <c r="BS233" s="1" t="str">
        <f>IFERROR(VLOOKUP(BR233,dm_ts!$G$4:$H$9,2,0)," ")</f>
        <v xml:space="preserve"> </v>
      </c>
      <c r="CD233" s="1" t="str">
        <f>IFERROR(VLOOKUP(CC233,dm_ts!$B$3:$C$24,2,0)," ")</f>
        <v xml:space="preserve"> </v>
      </c>
      <c r="CH233" s="1" t="str">
        <f t="shared" si="19"/>
        <v xml:space="preserve"> </v>
      </c>
      <c r="CJ233" s="1" t="str">
        <f>IFERROR(VLOOKUP(CI233,dm_ts!$G$4:$H$9,2,0)," ")</f>
        <v xml:space="preserve"> </v>
      </c>
      <c r="EH233" s="1">
        <v>2000</v>
      </c>
      <c r="EI233" s="1">
        <v>1450</v>
      </c>
      <c r="EJ233" s="1">
        <v>1</v>
      </c>
      <c r="EK233" s="1">
        <v>2</v>
      </c>
    </row>
    <row r="234" spans="1:146" x14ac:dyDescent="0.2">
      <c r="A234" s="1">
        <v>889</v>
      </c>
      <c r="B234" s="1" t="str">
        <f>VLOOKUP(A234,'[1]Danh muc huyen'!B$8:C$18,2,0)</f>
        <v xml:space="preserve">Huyện Châu Phú </v>
      </c>
      <c r="C234" s="1">
        <v>30472</v>
      </c>
      <c r="D234" s="7">
        <v>230</v>
      </c>
      <c r="E234" s="8" t="str">
        <f>VLOOKUP(C234,[1]DanhMuc_31_03_2012!B$7:C$173,2,0)</f>
        <v>Xã Mỹ Phú</v>
      </c>
      <c r="F234" s="8">
        <v>5</v>
      </c>
      <c r="G234" s="8" t="str">
        <f t="shared" si="15"/>
        <v>3047205</v>
      </c>
      <c r="H234" s="8" t="str">
        <f>VLOOKUP(VALUE(G234),[1]Danhmuc_31_3_2012!E$6:G$894,3,0)</f>
        <v>Ấp Mỹ Thuận</v>
      </c>
      <c r="I234" s="8">
        <v>6</v>
      </c>
      <c r="J234" s="8" t="s">
        <v>368</v>
      </c>
      <c r="K234" s="8"/>
      <c r="L234" s="8" t="str">
        <f>IFERROR(VLOOKUP(K234,dm_ts!$B$3:$C$24,2,0)," ")</f>
        <v xml:space="preserve"> </v>
      </c>
      <c r="M234" s="8"/>
      <c r="N234" s="8"/>
      <c r="P234" s="1" t="s">
        <v>674</v>
      </c>
      <c r="R234" s="1" t="str">
        <f>IFERROR(VLOOKUP(Q234,dm_ts!$G$4:$H$9,2,0)," ")</f>
        <v xml:space="preserve"> </v>
      </c>
      <c r="AA234" s="1">
        <v>0</v>
      </c>
      <c r="AB234" s="1" t="str">
        <f>IFERROR(VLOOKUP(AA234,dm_ts!$G$12:$H$14,2,0)," ")</f>
        <v xml:space="preserve"> </v>
      </c>
      <c r="AD234" s="1" t="str">
        <f>IFERROR(VLOOKUP(AC234,dm_ts!$B$3:$C$24,2,0)," ")</f>
        <v xml:space="preserve"> </v>
      </c>
      <c r="AH234" s="1" t="str">
        <f t="shared" si="16"/>
        <v xml:space="preserve"> </v>
      </c>
      <c r="AI234" s="1" t="s">
        <v>674</v>
      </c>
      <c r="AJ234" s="1" t="str">
        <f>IFERROR(VLOOKUP(AI234,dm_ts!$G$4:$H$9,2,0)," ")</f>
        <v xml:space="preserve"> </v>
      </c>
      <c r="AS234" s="1">
        <v>0</v>
      </c>
      <c r="AT234" s="1" t="str">
        <f>IFERROR(VLOOKUP(AS234,dm_ts!$G$12:$H$14,2,0)," ")</f>
        <v xml:space="preserve"> </v>
      </c>
      <c r="AV234" s="1" t="str">
        <f>IFERROR(VLOOKUP(AU234,dm_ts!$B$3:$C$24,2,0)," ")</f>
        <v xml:space="preserve"> </v>
      </c>
      <c r="AY234" s="1" t="s">
        <v>674</v>
      </c>
      <c r="AZ234" s="1" t="str">
        <f t="shared" si="17"/>
        <v xml:space="preserve"> </v>
      </c>
      <c r="BB234" s="1" t="str">
        <f>IFERROR(VLOOKUP(BA234,dm_ts!$G$4:$H$9,2,0)," ")</f>
        <v xml:space="preserve"> </v>
      </c>
      <c r="BM234" s="1" t="str">
        <f>IFERROR(VLOOKUP(BL234,dm_ts!$B$3:$C$24,2,0)," ")</f>
        <v xml:space="preserve"> </v>
      </c>
      <c r="BQ234" s="1" t="str">
        <f t="shared" si="18"/>
        <v xml:space="preserve"> </v>
      </c>
      <c r="BS234" s="1" t="str">
        <f>IFERROR(VLOOKUP(BR234,dm_ts!$G$4:$H$9,2,0)," ")</f>
        <v xml:space="preserve"> </v>
      </c>
      <c r="CD234" s="1" t="str">
        <f>IFERROR(VLOOKUP(CC234,dm_ts!$B$3:$C$24,2,0)," ")</f>
        <v xml:space="preserve"> </v>
      </c>
      <c r="CH234" s="1" t="str">
        <f t="shared" si="19"/>
        <v xml:space="preserve"> </v>
      </c>
      <c r="CJ234" s="1" t="str">
        <f>IFERROR(VLOOKUP(CI234,dm_ts!$G$4:$H$9,2,0)," ")</f>
        <v xml:space="preserve"> </v>
      </c>
      <c r="EH234" s="1">
        <v>1000</v>
      </c>
      <c r="EI234" s="1">
        <v>500</v>
      </c>
      <c r="EJ234" s="1">
        <v>1</v>
      </c>
      <c r="EK234" s="1">
        <v>2</v>
      </c>
    </row>
    <row r="235" spans="1:146" x14ac:dyDescent="0.2">
      <c r="A235" s="1">
        <v>889</v>
      </c>
      <c r="B235" s="1" t="str">
        <f>VLOOKUP(A235,'[1]Danh muc huyen'!B$8:C$18,2,0)</f>
        <v xml:space="preserve">Huyện Châu Phú </v>
      </c>
      <c r="C235" s="1">
        <v>30472</v>
      </c>
      <c r="D235" s="7">
        <v>231</v>
      </c>
      <c r="E235" s="8" t="str">
        <f>VLOOKUP(C235,[1]DanhMuc_31_03_2012!B$7:C$173,2,0)</f>
        <v>Xã Mỹ Phú</v>
      </c>
      <c r="F235" s="8">
        <v>5</v>
      </c>
      <c r="G235" s="8" t="str">
        <f t="shared" si="15"/>
        <v>3047205</v>
      </c>
      <c r="H235" s="8" t="str">
        <f>VLOOKUP(VALUE(G235),[1]Danhmuc_31_3_2012!E$6:G$894,3,0)</f>
        <v>Ấp Mỹ Thuận</v>
      </c>
      <c r="I235" s="8">
        <v>1</v>
      </c>
      <c r="J235" s="8" t="s">
        <v>363</v>
      </c>
      <c r="K235" s="8">
        <v>1</v>
      </c>
      <c r="L235" s="8" t="str">
        <f>IFERROR(VLOOKUP(K235,dm_ts!$B$3:$C$24,2,0)," ")</f>
        <v>Cá tra</v>
      </c>
      <c r="M235" s="8">
        <v>7000</v>
      </c>
      <c r="N235" s="8">
        <v>5000</v>
      </c>
      <c r="O235" s="1">
        <v>1</v>
      </c>
      <c r="P235" s="1" t="s">
        <v>675</v>
      </c>
      <c r="Q235" s="1">
        <v>0</v>
      </c>
      <c r="R235" s="1" t="str">
        <f>IFERROR(VLOOKUP(Q235,dm_ts!$G$4:$H$9,2,0)," ")</f>
        <v xml:space="preserve"> </v>
      </c>
      <c r="U235" s="1">
        <v>0.2</v>
      </c>
      <c r="V235" s="1">
        <v>360</v>
      </c>
      <c r="W235" s="1">
        <v>20</v>
      </c>
      <c r="X235" s="1">
        <v>43391</v>
      </c>
      <c r="Y235" s="1">
        <v>43239</v>
      </c>
      <c r="Z235" s="1">
        <v>360</v>
      </c>
      <c r="AA235" s="1">
        <v>1</v>
      </c>
      <c r="AB235" s="1" t="str">
        <f>IFERROR(VLOOKUP(AA235,dm_ts!$G$12:$H$14,2,0)," ")</f>
        <v>Chế biến XK</v>
      </c>
      <c r="AD235" s="1" t="str">
        <f>IFERROR(VLOOKUP(AC235,dm_ts!$B$3:$C$24,2,0)," ")</f>
        <v xml:space="preserve"> </v>
      </c>
      <c r="AH235" s="1" t="str">
        <f t="shared" si="16"/>
        <v xml:space="preserve"> </v>
      </c>
      <c r="AI235" s="1" t="s">
        <v>674</v>
      </c>
      <c r="AJ235" s="1" t="str">
        <f>IFERROR(VLOOKUP(AI235,dm_ts!$G$4:$H$9,2,0)," ")</f>
        <v xml:space="preserve"> </v>
      </c>
      <c r="AS235" s="1">
        <v>0</v>
      </c>
      <c r="AT235" s="1" t="str">
        <f>IFERROR(VLOOKUP(AS235,dm_ts!$G$12:$H$14,2,0)," ")</f>
        <v xml:space="preserve"> </v>
      </c>
      <c r="AV235" s="1" t="str">
        <f>IFERROR(VLOOKUP(AU235,dm_ts!$B$3:$C$24,2,0)," ")</f>
        <v xml:space="preserve"> </v>
      </c>
      <c r="AY235" s="1" t="s">
        <v>674</v>
      </c>
      <c r="AZ235" s="1" t="str">
        <f t="shared" si="17"/>
        <v xml:space="preserve"> </v>
      </c>
      <c r="BB235" s="1" t="str">
        <f>IFERROR(VLOOKUP(BA235,dm_ts!$G$4:$H$9,2,0)," ")</f>
        <v xml:space="preserve"> </v>
      </c>
      <c r="BM235" s="1" t="str">
        <f>IFERROR(VLOOKUP(BL235,dm_ts!$B$3:$C$24,2,0)," ")</f>
        <v xml:space="preserve"> </v>
      </c>
      <c r="BQ235" s="1" t="str">
        <f t="shared" si="18"/>
        <v xml:space="preserve"> </v>
      </c>
      <c r="BS235" s="1" t="str">
        <f>IFERROR(VLOOKUP(BR235,dm_ts!$G$4:$H$9,2,0)," ")</f>
        <v xml:space="preserve"> </v>
      </c>
      <c r="CD235" s="1" t="str">
        <f>IFERROR(VLOOKUP(CC235,dm_ts!$B$3:$C$24,2,0)," ")</f>
        <v xml:space="preserve"> </v>
      </c>
      <c r="CH235" s="1" t="str">
        <f t="shared" si="19"/>
        <v xml:space="preserve"> </v>
      </c>
      <c r="CJ235" s="1" t="str">
        <f>IFERROR(VLOOKUP(CI235,dm_ts!$G$4:$H$9,2,0)," ")</f>
        <v xml:space="preserve"> </v>
      </c>
      <c r="CT235" s="1">
        <v>1</v>
      </c>
      <c r="CU235" s="1">
        <v>1</v>
      </c>
      <c r="CV235" s="1">
        <v>43390</v>
      </c>
      <c r="CW235" s="1">
        <v>43330</v>
      </c>
      <c r="CX235" s="1">
        <v>5000</v>
      </c>
      <c r="CY235" s="1">
        <v>160</v>
      </c>
      <c r="CZ235" s="1">
        <v>900</v>
      </c>
      <c r="EH235" s="1">
        <v>7000</v>
      </c>
      <c r="EI235" s="1">
        <v>5000</v>
      </c>
      <c r="EJ235" s="1">
        <v>1</v>
      </c>
      <c r="EK235" s="1">
        <v>2</v>
      </c>
      <c r="EP235" s="1">
        <v>23000</v>
      </c>
    </row>
    <row r="236" spans="1:146" x14ac:dyDescent="0.2">
      <c r="A236" s="1">
        <v>889</v>
      </c>
      <c r="B236" s="1" t="str">
        <f>VLOOKUP(A236,'[1]Danh muc huyen'!B$8:C$18,2,0)</f>
        <v xml:space="preserve">Huyện Châu Phú </v>
      </c>
      <c r="C236" s="1">
        <v>30472</v>
      </c>
      <c r="D236" s="7">
        <v>232</v>
      </c>
      <c r="E236" s="8" t="str">
        <f>VLOOKUP(C236,[1]DanhMuc_31_03_2012!B$7:C$173,2,0)</f>
        <v>Xã Mỹ Phú</v>
      </c>
      <c r="F236" s="8">
        <v>5</v>
      </c>
      <c r="G236" s="8" t="str">
        <f t="shared" si="15"/>
        <v>3047205</v>
      </c>
      <c r="H236" s="8" t="str">
        <f>VLOOKUP(VALUE(G236),[1]Danhmuc_31_3_2012!E$6:G$894,3,0)</f>
        <v>Ấp Mỹ Thuận</v>
      </c>
      <c r="I236" s="8">
        <v>4</v>
      </c>
      <c r="J236" s="8" t="s">
        <v>366</v>
      </c>
      <c r="K236" s="8"/>
      <c r="L236" s="8" t="str">
        <f>IFERROR(VLOOKUP(K236,dm_ts!$B$3:$C$24,2,0)," ")</f>
        <v xml:space="preserve"> </v>
      </c>
      <c r="M236" s="8"/>
      <c r="N236" s="8"/>
      <c r="P236" s="1" t="s">
        <v>674</v>
      </c>
      <c r="R236" s="1" t="str">
        <f>IFERROR(VLOOKUP(Q236,dm_ts!$G$4:$H$9,2,0)," ")</f>
        <v xml:space="preserve"> </v>
      </c>
      <c r="AA236" s="1">
        <v>0</v>
      </c>
      <c r="AB236" s="1" t="str">
        <f>IFERROR(VLOOKUP(AA236,dm_ts!$G$12:$H$14,2,0)," ")</f>
        <v xml:space="preserve"> </v>
      </c>
      <c r="AD236" s="1" t="str">
        <f>IFERROR(VLOOKUP(AC236,dm_ts!$B$3:$C$24,2,0)," ")</f>
        <v xml:space="preserve"> </v>
      </c>
      <c r="AH236" s="1" t="str">
        <f t="shared" si="16"/>
        <v xml:space="preserve"> </v>
      </c>
      <c r="AI236" s="1" t="s">
        <v>674</v>
      </c>
      <c r="AJ236" s="1" t="str">
        <f>IFERROR(VLOOKUP(AI236,dm_ts!$G$4:$H$9,2,0)," ")</f>
        <v xml:space="preserve"> </v>
      </c>
      <c r="AS236" s="1">
        <v>0</v>
      </c>
      <c r="AT236" s="1" t="str">
        <f>IFERROR(VLOOKUP(AS236,dm_ts!$G$12:$H$14,2,0)," ")</f>
        <v xml:space="preserve"> </v>
      </c>
      <c r="AV236" s="1" t="str">
        <f>IFERROR(VLOOKUP(AU236,dm_ts!$B$3:$C$24,2,0)," ")</f>
        <v xml:space="preserve"> </v>
      </c>
      <c r="AY236" s="1" t="s">
        <v>674</v>
      </c>
      <c r="AZ236" s="1" t="str">
        <f t="shared" si="17"/>
        <v xml:space="preserve"> </v>
      </c>
      <c r="BB236" s="1" t="str">
        <f>IFERROR(VLOOKUP(BA236,dm_ts!$G$4:$H$9,2,0)," ")</f>
        <v xml:space="preserve"> </v>
      </c>
      <c r="BM236" s="1" t="str">
        <f>IFERROR(VLOOKUP(BL236,dm_ts!$B$3:$C$24,2,0)," ")</f>
        <v xml:space="preserve"> </v>
      </c>
      <c r="BQ236" s="1" t="str">
        <f t="shared" si="18"/>
        <v xml:space="preserve"> </v>
      </c>
      <c r="BS236" s="1" t="str">
        <f>IFERROR(VLOOKUP(BR236,dm_ts!$G$4:$H$9,2,0)," ")</f>
        <v xml:space="preserve"> </v>
      </c>
      <c r="CD236" s="1" t="str">
        <f>IFERROR(VLOOKUP(CC236,dm_ts!$B$3:$C$24,2,0)," ")</f>
        <v xml:space="preserve"> </v>
      </c>
      <c r="CH236" s="1" t="str">
        <f t="shared" si="19"/>
        <v xml:space="preserve"> </v>
      </c>
      <c r="CJ236" s="1" t="str">
        <f>IFERROR(VLOOKUP(CI236,dm_ts!$G$4:$H$9,2,0)," ")</f>
        <v xml:space="preserve"> </v>
      </c>
      <c r="EH236" s="1">
        <v>2000</v>
      </c>
      <c r="EI236" s="1">
        <v>1200</v>
      </c>
      <c r="EJ236" s="1">
        <v>1</v>
      </c>
      <c r="EK236" s="1">
        <v>2</v>
      </c>
    </row>
    <row r="237" spans="1:146" x14ac:dyDescent="0.2">
      <c r="A237" s="1">
        <v>889</v>
      </c>
      <c r="B237" s="1" t="str">
        <f>VLOOKUP(A237,'[1]Danh muc huyen'!B$8:C$18,2,0)</f>
        <v xml:space="preserve">Huyện Châu Phú </v>
      </c>
      <c r="C237" s="1">
        <v>30472</v>
      </c>
      <c r="D237" s="7">
        <v>233</v>
      </c>
      <c r="E237" s="8" t="str">
        <f>VLOOKUP(C237,[1]DanhMuc_31_03_2012!B$7:C$173,2,0)</f>
        <v>Xã Mỹ Phú</v>
      </c>
      <c r="F237" s="8">
        <v>5</v>
      </c>
      <c r="G237" s="8" t="str">
        <f t="shared" si="15"/>
        <v>3047205</v>
      </c>
      <c r="H237" s="8" t="str">
        <f>VLOOKUP(VALUE(G237),[1]Danhmuc_31_3_2012!E$6:G$894,3,0)</f>
        <v>Ấp Mỹ Thuận</v>
      </c>
      <c r="I237" s="8">
        <v>5</v>
      </c>
      <c r="J237" s="8" t="s">
        <v>367</v>
      </c>
      <c r="K237" s="8"/>
      <c r="L237" s="8" t="str">
        <f>IFERROR(VLOOKUP(K237,dm_ts!$B$3:$C$24,2,0)," ")</f>
        <v xml:space="preserve"> </v>
      </c>
      <c r="M237" s="8"/>
      <c r="N237" s="8"/>
      <c r="P237" s="1" t="s">
        <v>674</v>
      </c>
      <c r="R237" s="1" t="str">
        <f>IFERROR(VLOOKUP(Q237,dm_ts!$G$4:$H$9,2,0)," ")</f>
        <v xml:space="preserve"> </v>
      </c>
      <c r="AA237" s="1">
        <v>0</v>
      </c>
      <c r="AB237" s="1" t="str">
        <f>IFERROR(VLOOKUP(AA237,dm_ts!$G$12:$H$14,2,0)," ")</f>
        <v xml:space="preserve"> </v>
      </c>
      <c r="AD237" s="1" t="str">
        <f>IFERROR(VLOOKUP(AC237,dm_ts!$B$3:$C$24,2,0)," ")</f>
        <v xml:space="preserve"> </v>
      </c>
      <c r="AH237" s="1" t="str">
        <f t="shared" si="16"/>
        <v xml:space="preserve"> </v>
      </c>
      <c r="AI237" s="1" t="s">
        <v>674</v>
      </c>
      <c r="AJ237" s="1" t="str">
        <f>IFERROR(VLOOKUP(AI237,dm_ts!$G$4:$H$9,2,0)," ")</f>
        <v xml:space="preserve"> </v>
      </c>
      <c r="AS237" s="1">
        <v>0</v>
      </c>
      <c r="AT237" s="1" t="str">
        <f>IFERROR(VLOOKUP(AS237,dm_ts!$G$12:$H$14,2,0)," ")</f>
        <v xml:space="preserve"> </v>
      </c>
      <c r="AV237" s="1" t="str">
        <f>IFERROR(VLOOKUP(AU237,dm_ts!$B$3:$C$24,2,0)," ")</f>
        <v xml:space="preserve"> </v>
      </c>
      <c r="AY237" s="1" t="s">
        <v>674</v>
      </c>
      <c r="AZ237" s="1" t="str">
        <f t="shared" si="17"/>
        <v xml:space="preserve"> </v>
      </c>
      <c r="BB237" s="1" t="str">
        <f>IFERROR(VLOOKUP(BA237,dm_ts!$G$4:$H$9,2,0)," ")</f>
        <v xml:space="preserve"> </v>
      </c>
      <c r="BM237" s="1" t="str">
        <f>IFERROR(VLOOKUP(BL237,dm_ts!$B$3:$C$24,2,0)," ")</f>
        <v xml:space="preserve"> </v>
      </c>
      <c r="BQ237" s="1" t="str">
        <f t="shared" si="18"/>
        <v xml:space="preserve"> </v>
      </c>
      <c r="BS237" s="1" t="str">
        <f>IFERROR(VLOOKUP(BR237,dm_ts!$G$4:$H$9,2,0)," ")</f>
        <v xml:space="preserve"> </v>
      </c>
      <c r="CD237" s="1" t="str">
        <f>IFERROR(VLOOKUP(CC237,dm_ts!$B$3:$C$24,2,0)," ")</f>
        <v xml:space="preserve"> </v>
      </c>
      <c r="CH237" s="1" t="str">
        <f t="shared" si="19"/>
        <v xml:space="preserve"> </v>
      </c>
      <c r="CJ237" s="1" t="str">
        <f>IFERROR(VLOOKUP(CI237,dm_ts!$G$4:$H$9,2,0)," ")</f>
        <v xml:space="preserve"> </v>
      </c>
      <c r="EH237" s="1">
        <v>15000</v>
      </c>
      <c r="EI237" s="1">
        <v>10000</v>
      </c>
      <c r="EJ237" s="1">
        <v>4</v>
      </c>
      <c r="EK237" s="1">
        <v>2</v>
      </c>
    </row>
    <row r="238" spans="1:146" x14ac:dyDescent="0.2">
      <c r="A238" s="1">
        <v>889</v>
      </c>
      <c r="B238" s="1" t="str">
        <f>VLOOKUP(A238,'[1]Danh muc huyen'!B$8:C$18,2,0)</f>
        <v xml:space="preserve">Huyện Châu Phú </v>
      </c>
      <c r="C238" s="1">
        <v>30472</v>
      </c>
      <c r="D238" s="7">
        <v>234</v>
      </c>
      <c r="E238" s="8" t="str">
        <f>VLOOKUP(C238,[1]DanhMuc_31_03_2012!B$7:C$173,2,0)</f>
        <v>Xã Mỹ Phú</v>
      </c>
      <c r="F238" s="8">
        <v>5</v>
      </c>
      <c r="G238" s="8" t="str">
        <f t="shared" si="15"/>
        <v>3047205</v>
      </c>
      <c r="H238" s="8" t="str">
        <f>VLOOKUP(VALUE(G238),[1]Danhmuc_31_3_2012!E$6:G$894,3,0)</f>
        <v>Ấp Mỹ Thuận</v>
      </c>
      <c r="I238" s="8">
        <v>7</v>
      </c>
      <c r="J238" s="8" t="s">
        <v>369</v>
      </c>
      <c r="K238" s="8"/>
      <c r="L238" s="8" t="str">
        <f>IFERROR(VLOOKUP(K238,dm_ts!$B$3:$C$24,2,0)," ")</f>
        <v xml:space="preserve"> </v>
      </c>
      <c r="M238" s="8"/>
      <c r="N238" s="8"/>
      <c r="P238" s="1" t="s">
        <v>674</v>
      </c>
      <c r="R238" s="1" t="str">
        <f>IFERROR(VLOOKUP(Q238,dm_ts!$G$4:$H$9,2,0)," ")</f>
        <v xml:space="preserve"> </v>
      </c>
      <c r="AA238" s="1">
        <v>0</v>
      </c>
      <c r="AB238" s="1" t="str">
        <f>IFERROR(VLOOKUP(AA238,dm_ts!$G$12:$H$14,2,0)," ")</f>
        <v xml:space="preserve"> </v>
      </c>
      <c r="AD238" s="1" t="str">
        <f>IFERROR(VLOOKUP(AC238,dm_ts!$B$3:$C$24,2,0)," ")</f>
        <v xml:space="preserve"> </v>
      </c>
      <c r="AH238" s="1" t="str">
        <f t="shared" si="16"/>
        <v xml:space="preserve"> </v>
      </c>
      <c r="AI238" s="1" t="s">
        <v>674</v>
      </c>
      <c r="AJ238" s="1" t="str">
        <f>IFERROR(VLOOKUP(AI238,dm_ts!$G$4:$H$9,2,0)," ")</f>
        <v xml:space="preserve"> </v>
      </c>
      <c r="AS238" s="1">
        <v>0</v>
      </c>
      <c r="AT238" s="1" t="str">
        <f>IFERROR(VLOOKUP(AS238,dm_ts!$G$12:$H$14,2,0)," ")</f>
        <v xml:space="preserve"> </v>
      </c>
      <c r="AV238" s="1" t="str">
        <f>IFERROR(VLOOKUP(AU238,dm_ts!$B$3:$C$24,2,0)," ")</f>
        <v xml:space="preserve"> </v>
      </c>
      <c r="AY238" s="1" t="s">
        <v>674</v>
      </c>
      <c r="AZ238" s="1" t="str">
        <f t="shared" si="17"/>
        <v xml:space="preserve"> </v>
      </c>
      <c r="BB238" s="1" t="str">
        <f>IFERROR(VLOOKUP(BA238,dm_ts!$G$4:$H$9,2,0)," ")</f>
        <v xml:space="preserve"> </v>
      </c>
      <c r="BM238" s="1" t="str">
        <f>IFERROR(VLOOKUP(BL238,dm_ts!$B$3:$C$24,2,0)," ")</f>
        <v xml:space="preserve"> </v>
      </c>
      <c r="BQ238" s="1" t="str">
        <f t="shared" si="18"/>
        <v xml:space="preserve"> </v>
      </c>
      <c r="BS238" s="1" t="str">
        <f>IFERROR(VLOOKUP(BR238,dm_ts!$G$4:$H$9,2,0)," ")</f>
        <v xml:space="preserve"> </v>
      </c>
      <c r="CD238" s="1" t="str">
        <f>IFERROR(VLOOKUP(CC238,dm_ts!$B$3:$C$24,2,0)," ")</f>
        <v xml:space="preserve"> </v>
      </c>
      <c r="CH238" s="1" t="str">
        <f t="shared" si="19"/>
        <v xml:space="preserve"> </v>
      </c>
      <c r="CJ238" s="1" t="str">
        <f>IFERROR(VLOOKUP(CI238,dm_ts!$G$4:$H$9,2,0)," ")</f>
        <v xml:space="preserve"> </v>
      </c>
      <c r="EH238" s="1">
        <v>7000</v>
      </c>
      <c r="EI238" s="1">
        <v>5800</v>
      </c>
      <c r="EJ238" s="1">
        <v>1</v>
      </c>
      <c r="EK238" s="1">
        <v>2</v>
      </c>
    </row>
    <row r="239" spans="1:146" x14ac:dyDescent="0.2">
      <c r="A239" s="1">
        <v>889</v>
      </c>
      <c r="B239" s="1" t="str">
        <f>VLOOKUP(A239,'[1]Danh muc huyen'!B$8:C$18,2,0)</f>
        <v xml:space="preserve">Huyện Châu Phú </v>
      </c>
      <c r="C239" s="1">
        <v>30472</v>
      </c>
      <c r="D239" s="7">
        <v>235</v>
      </c>
      <c r="E239" s="8" t="str">
        <f>VLOOKUP(C239,[1]DanhMuc_31_03_2012!B$7:C$173,2,0)</f>
        <v>Xã Mỹ Phú</v>
      </c>
      <c r="F239" s="8">
        <v>7</v>
      </c>
      <c r="G239" s="8" t="str">
        <f t="shared" si="15"/>
        <v>3047207</v>
      </c>
      <c r="H239" s="8" t="str">
        <f>VLOOKUP(VALUE(G239),[1]Danhmuc_31_3_2012!E$6:G$894,3,0)</f>
        <v>Ấp Mỹ Trung</v>
      </c>
      <c r="I239" s="8">
        <v>20</v>
      </c>
      <c r="J239" s="8" t="s">
        <v>389</v>
      </c>
      <c r="K239" s="8"/>
      <c r="L239" s="8" t="str">
        <f>IFERROR(VLOOKUP(K239,dm_ts!$B$3:$C$24,2,0)," ")</f>
        <v xml:space="preserve"> </v>
      </c>
      <c r="M239" s="8"/>
      <c r="N239" s="8"/>
      <c r="P239" s="1" t="s">
        <v>674</v>
      </c>
      <c r="R239" s="1" t="str">
        <f>IFERROR(VLOOKUP(Q239,dm_ts!$G$4:$H$9,2,0)," ")</f>
        <v xml:space="preserve"> </v>
      </c>
      <c r="AA239" s="1">
        <v>0</v>
      </c>
      <c r="AB239" s="1" t="str">
        <f>IFERROR(VLOOKUP(AA239,dm_ts!$G$12:$H$14,2,0)," ")</f>
        <v xml:space="preserve"> </v>
      </c>
      <c r="AD239" s="1" t="str">
        <f>IFERROR(VLOOKUP(AC239,dm_ts!$B$3:$C$24,2,0)," ")</f>
        <v xml:space="preserve"> </v>
      </c>
      <c r="AH239" s="1" t="str">
        <f t="shared" si="16"/>
        <v xml:space="preserve"> </v>
      </c>
      <c r="AI239" s="1" t="s">
        <v>674</v>
      </c>
      <c r="AJ239" s="1" t="str">
        <f>IFERROR(VLOOKUP(AI239,dm_ts!$G$4:$H$9,2,0)," ")</f>
        <v xml:space="preserve"> </v>
      </c>
      <c r="AS239" s="1">
        <v>0</v>
      </c>
      <c r="AT239" s="1" t="str">
        <f>IFERROR(VLOOKUP(AS239,dm_ts!$G$12:$H$14,2,0)," ")</f>
        <v xml:space="preserve"> </v>
      </c>
      <c r="AV239" s="1" t="str">
        <f>IFERROR(VLOOKUP(AU239,dm_ts!$B$3:$C$24,2,0)," ")</f>
        <v xml:space="preserve"> </v>
      </c>
      <c r="AY239" s="1" t="s">
        <v>674</v>
      </c>
      <c r="AZ239" s="1" t="str">
        <f t="shared" si="17"/>
        <v xml:space="preserve"> </v>
      </c>
      <c r="BB239" s="1" t="str">
        <f>IFERROR(VLOOKUP(BA239,dm_ts!$G$4:$H$9,2,0)," ")</f>
        <v xml:space="preserve"> </v>
      </c>
      <c r="BM239" s="1" t="str">
        <f>IFERROR(VLOOKUP(BL239,dm_ts!$B$3:$C$24,2,0)," ")</f>
        <v xml:space="preserve"> </v>
      </c>
      <c r="BQ239" s="1" t="str">
        <f t="shared" si="18"/>
        <v xml:space="preserve"> </v>
      </c>
      <c r="BS239" s="1" t="str">
        <f>IFERROR(VLOOKUP(BR239,dm_ts!$G$4:$H$9,2,0)," ")</f>
        <v xml:space="preserve"> </v>
      </c>
      <c r="CD239" s="1" t="str">
        <f>IFERROR(VLOOKUP(CC239,dm_ts!$B$3:$C$24,2,0)," ")</f>
        <v xml:space="preserve"> </v>
      </c>
      <c r="CH239" s="1" t="str">
        <f t="shared" si="19"/>
        <v xml:space="preserve"> </v>
      </c>
      <c r="CJ239" s="1" t="str">
        <f>IFERROR(VLOOKUP(CI239,dm_ts!$G$4:$H$9,2,0)," ")</f>
        <v xml:space="preserve"> </v>
      </c>
      <c r="EH239" s="1">
        <v>1400</v>
      </c>
      <c r="EI239" s="1">
        <v>900</v>
      </c>
      <c r="EJ239" s="1">
        <v>1</v>
      </c>
      <c r="EK239" s="1">
        <v>2</v>
      </c>
    </row>
    <row r="240" spans="1:146" x14ac:dyDescent="0.2">
      <c r="A240" s="1">
        <v>889</v>
      </c>
      <c r="B240" s="1" t="str">
        <f>VLOOKUP(A240,'[1]Danh muc huyen'!B$8:C$18,2,0)</f>
        <v xml:space="preserve">Huyện Châu Phú </v>
      </c>
      <c r="C240" s="1">
        <v>30472</v>
      </c>
      <c r="D240" s="7">
        <v>236</v>
      </c>
      <c r="E240" s="8" t="str">
        <f>VLOOKUP(C240,[1]DanhMuc_31_03_2012!B$7:C$173,2,0)</f>
        <v>Xã Mỹ Phú</v>
      </c>
      <c r="F240" s="8">
        <v>7</v>
      </c>
      <c r="G240" s="8" t="str">
        <f t="shared" si="15"/>
        <v>3047207</v>
      </c>
      <c r="H240" s="8" t="str">
        <f>VLOOKUP(VALUE(G240),[1]Danhmuc_31_3_2012!E$6:G$894,3,0)</f>
        <v>Ấp Mỹ Trung</v>
      </c>
      <c r="I240" s="8">
        <v>4</v>
      </c>
      <c r="J240" s="8" t="s">
        <v>375</v>
      </c>
      <c r="K240" s="8">
        <v>1</v>
      </c>
      <c r="L240" s="8" t="str">
        <f>IFERROR(VLOOKUP(K240,dm_ts!$B$3:$C$24,2,0)," ")</f>
        <v>Cá tra</v>
      </c>
      <c r="M240" s="8">
        <v>1500</v>
      </c>
      <c r="N240" s="8">
        <v>1000</v>
      </c>
      <c r="O240" s="1">
        <v>2</v>
      </c>
      <c r="P240" s="1" t="s">
        <v>673</v>
      </c>
      <c r="Q240" s="1">
        <v>0</v>
      </c>
      <c r="R240" s="1" t="str">
        <f>IFERROR(VLOOKUP(Q240,dm_ts!$G$4:$H$9,2,0)," ")</f>
        <v xml:space="preserve"> </v>
      </c>
      <c r="U240" s="1">
        <v>0.04</v>
      </c>
      <c r="V240" s="1">
        <v>65</v>
      </c>
      <c r="W240" s="1">
        <v>500</v>
      </c>
      <c r="X240" s="1">
        <v>43299</v>
      </c>
      <c r="Y240" s="1">
        <v>43150</v>
      </c>
      <c r="Z240" s="1">
        <v>40</v>
      </c>
      <c r="AA240" s="1">
        <v>3</v>
      </c>
      <c r="AB240" s="1" t="str">
        <f>IFERROR(VLOOKUP(AA240,dm_ts!$G$12:$H$14,2,0)," ")</f>
        <v xml:space="preserve">Không xác định </v>
      </c>
      <c r="AD240" s="1" t="str">
        <f>IFERROR(VLOOKUP(AC240,dm_ts!$B$3:$C$24,2,0)," ")</f>
        <v xml:space="preserve"> </v>
      </c>
      <c r="AH240" s="1" t="str">
        <f t="shared" si="16"/>
        <v xml:space="preserve"> </v>
      </c>
      <c r="AI240" s="1" t="s">
        <v>674</v>
      </c>
      <c r="AJ240" s="1" t="str">
        <f>IFERROR(VLOOKUP(AI240,dm_ts!$G$4:$H$9,2,0)," ")</f>
        <v xml:space="preserve"> </v>
      </c>
      <c r="AS240" s="1">
        <v>0</v>
      </c>
      <c r="AT240" s="1" t="str">
        <f>IFERROR(VLOOKUP(AS240,dm_ts!$G$12:$H$14,2,0)," ")</f>
        <v xml:space="preserve"> </v>
      </c>
      <c r="AV240" s="1" t="str">
        <f>IFERROR(VLOOKUP(AU240,dm_ts!$B$3:$C$24,2,0)," ")</f>
        <v xml:space="preserve"> </v>
      </c>
      <c r="AY240" s="1" t="s">
        <v>674</v>
      </c>
      <c r="AZ240" s="1" t="str">
        <f t="shared" si="17"/>
        <v xml:space="preserve"> </v>
      </c>
      <c r="BB240" s="1" t="str">
        <f>IFERROR(VLOOKUP(BA240,dm_ts!$G$4:$H$9,2,0)," ")</f>
        <v xml:space="preserve"> </v>
      </c>
      <c r="BM240" s="1" t="str">
        <f>IFERROR(VLOOKUP(BL240,dm_ts!$B$3:$C$24,2,0)," ")</f>
        <v xml:space="preserve"> </v>
      </c>
      <c r="BQ240" s="1" t="str">
        <f t="shared" si="18"/>
        <v xml:space="preserve"> </v>
      </c>
      <c r="BS240" s="1" t="str">
        <f>IFERROR(VLOOKUP(BR240,dm_ts!$G$4:$H$9,2,0)," ")</f>
        <v xml:space="preserve"> </v>
      </c>
      <c r="CD240" s="1" t="str">
        <f>IFERROR(VLOOKUP(CC240,dm_ts!$B$3:$C$24,2,0)," ")</f>
        <v xml:space="preserve"> </v>
      </c>
      <c r="CH240" s="1" t="str">
        <f t="shared" si="19"/>
        <v xml:space="preserve"> </v>
      </c>
      <c r="CJ240" s="1" t="str">
        <f>IFERROR(VLOOKUP(CI240,dm_ts!$G$4:$H$9,2,0)," ")</f>
        <v xml:space="preserve"> </v>
      </c>
      <c r="CT240" s="1">
        <v>1</v>
      </c>
      <c r="CU240" s="1">
        <v>2</v>
      </c>
      <c r="CV240" s="1">
        <v>43451</v>
      </c>
      <c r="CW240" s="1">
        <v>43269</v>
      </c>
      <c r="CX240" s="1">
        <v>1000</v>
      </c>
      <c r="CY240" s="1">
        <v>40</v>
      </c>
      <c r="CZ240" s="1">
        <v>1100</v>
      </c>
      <c r="EH240" s="1">
        <v>1500</v>
      </c>
      <c r="EI240" s="1">
        <v>1000</v>
      </c>
      <c r="EJ240" s="1">
        <v>1</v>
      </c>
      <c r="EK240" s="1">
        <v>2</v>
      </c>
    </row>
    <row r="241" spans="1:141" x14ac:dyDescent="0.2">
      <c r="A241" s="1">
        <v>889</v>
      </c>
      <c r="B241" s="1" t="str">
        <f>VLOOKUP(A241,'[1]Danh muc huyen'!B$8:C$18,2,0)</f>
        <v xml:space="preserve">Huyện Châu Phú </v>
      </c>
      <c r="C241" s="1">
        <v>30472</v>
      </c>
      <c r="D241" s="7">
        <v>237</v>
      </c>
      <c r="E241" s="8" t="str">
        <f>VLOOKUP(C241,[1]DanhMuc_31_03_2012!B$7:C$173,2,0)</f>
        <v>Xã Mỹ Phú</v>
      </c>
      <c r="F241" s="8">
        <v>7</v>
      </c>
      <c r="G241" s="8" t="str">
        <f t="shared" si="15"/>
        <v>3047207</v>
      </c>
      <c r="H241" s="8" t="str">
        <f>VLOOKUP(VALUE(G241),[1]Danhmuc_31_3_2012!E$6:G$894,3,0)</f>
        <v>Ấp Mỹ Trung</v>
      </c>
      <c r="I241" s="8">
        <v>12</v>
      </c>
      <c r="J241" s="8" t="s">
        <v>382</v>
      </c>
      <c r="K241" s="8"/>
      <c r="L241" s="8" t="str">
        <f>IFERROR(VLOOKUP(K241,dm_ts!$B$3:$C$24,2,0)," ")</f>
        <v xml:space="preserve"> </v>
      </c>
      <c r="M241" s="8"/>
      <c r="N241" s="8"/>
      <c r="P241" s="1" t="s">
        <v>674</v>
      </c>
      <c r="R241" s="1" t="str">
        <f>IFERROR(VLOOKUP(Q241,dm_ts!$G$4:$H$9,2,0)," ")</f>
        <v xml:space="preserve"> </v>
      </c>
      <c r="AA241" s="1">
        <v>0</v>
      </c>
      <c r="AB241" s="1" t="str">
        <f>IFERROR(VLOOKUP(AA241,dm_ts!$G$12:$H$14,2,0)," ")</f>
        <v xml:space="preserve"> </v>
      </c>
      <c r="AD241" s="1" t="str">
        <f>IFERROR(VLOOKUP(AC241,dm_ts!$B$3:$C$24,2,0)," ")</f>
        <v xml:space="preserve"> </v>
      </c>
      <c r="AH241" s="1" t="str">
        <f t="shared" si="16"/>
        <v xml:space="preserve"> </v>
      </c>
      <c r="AI241" s="1" t="s">
        <v>674</v>
      </c>
      <c r="AJ241" s="1" t="str">
        <f>IFERROR(VLOOKUP(AI241,dm_ts!$G$4:$H$9,2,0)," ")</f>
        <v xml:space="preserve"> </v>
      </c>
      <c r="AS241" s="1">
        <v>0</v>
      </c>
      <c r="AT241" s="1" t="str">
        <f>IFERROR(VLOOKUP(AS241,dm_ts!$G$12:$H$14,2,0)," ")</f>
        <v xml:space="preserve"> </v>
      </c>
      <c r="AV241" s="1" t="str">
        <f>IFERROR(VLOOKUP(AU241,dm_ts!$B$3:$C$24,2,0)," ")</f>
        <v xml:space="preserve"> </v>
      </c>
      <c r="AY241" s="1" t="s">
        <v>674</v>
      </c>
      <c r="AZ241" s="1" t="str">
        <f t="shared" si="17"/>
        <v xml:space="preserve"> </v>
      </c>
      <c r="BB241" s="1" t="str">
        <f>IFERROR(VLOOKUP(BA241,dm_ts!$G$4:$H$9,2,0)," ")</f>
        <v xml:space="preserve"> </v>
      </c>
      <c r="BM241" s="1" t="str">
        <f>IFERROR(VLOOKUP(BL241,dm_ts!$B$3:$C$24,2,0)," ")</f>
        <v xml:space="preserve"> </v>
      </c>
      <c r="BQ241" s="1" t="str">
        <f t="shared" si="18"/>
        <v xml:space="preserve"> </v>
      </c>
      <c r="BS241" s="1" t="str">
        <f>IFERROR(VLOOKUP(BR241,dm_ts!$G$4:$H$9,2,0)," ")</f>
        <v xml:space="preserve"> </v>
      </c>
      <c r="CD241" s="1" t="str">
        <f>IFERROR(VLOOKUP(CC241,dm_ts!$B$3:$C$24,2,0)," ")</f>
        <v xml:space="preserve"> </v>
      </c>
      <c r="CH241" s="1" t="str">
        <f t="shared" si="19"/>
        <v xml:space="preserve"> </v>
      </c>
      <c r="CJ241" s="1" t="str">
        <f>IFERROR(VLOOKUP(CI241,dm_ts!$G$4:$H$9,2,0)," ")</f>
        <v xml:space="preserve"> </v>
      </c>
      <c r="EH241" s="1">
        <v>8000</v>
      </c>
      <c r="EI241" s="1">
        <v>6000</v>
      </c>
      <c r="EJ241" s="1">
        <v>1</v>
      </c>
      <c r="EK241" s="1">
        <v>2</v>
      </c>
    </row>
    <row r="242" spans="1:141" x14ac:dyDescent="0.2">
      <c r="A242" s="1">
        <v>889</v>
      </c>
      <c r="B242" s="1" t="str">
        <f>VLOOKUP(A242,'[1]Danh muc huyen'!B$8:C$18,2,0)</f>
        <v xml:space="preserve">Huyện Châu Phú </v>
      </c>
      <c r="C242" s="1">
        <v>30472</v>
      </c>
      <c r="D242" s="7">
        <v>238</v>
      </c>
      <c r="E242" s="8" t="str">
        <f>VLOOKUP(C242,[1]DanhMuc_31_03_2012!B$7:C$173,2,0)</f>
        <v>Xã Mỹ Phú</v>
      </c>
      <c r="F242" s="8">
        <v>7</v>
      </c>
      <c r="G242" s="8" t="str">
        <f t="shared" si="15"/>
        <v>3047207</v>
      </c>
      <c r="H242" s="8" t="str">
        <f>VLOOKUP(VALUE(G242),[1]Danhmuc_31_3_2012!E$6:G$894,3,0)</f>
        <v>Ấp Mỹ Trung</v>
      </c>
      <c r="I242" s="8">
        <v>24</v>
      </c>
      <c r="J242" s="8" t="s">
        <v>392</v>
      </c>
      <c r="K242" s="8"/>
      <c r="L242" s="8" t="str">
        <f>IFERROR(VLOOKUP(K242,dm_ts!$B$3:$C$24,2,0)," ")</f>
        <v xml:space="preserve"> </v>
      </c>
      <c r="M242" s="8"/>
      <c r="N242" s="8"/>
      <c r="P242" s="1" t="s">
        <v>674</v>
      </c>
      <c r="R242" s="1" t="str">
        <f>IFERROR(VLOOKUP(Q242,dm_ts!$G$4:$H$9,2,0)," ")</f>
        <v xml:space="preserve"> </v>
      </c>
      <c r="AA242" s="1">
        <v>0</v>
      </c>
      <c r="AB242" s="1" t="str">
        <f>IFERROR(VLOOKUP(AA242,dm_ts!$G$12:$H$14,2,0)," ")</f>
        <v xml:space="preserve"> </v>
      </c>
      <c r="AD242" s="1" t="str">
        <f>IFERROR(VLOOKUP(AC242,dm_ts!$B$3:$C$24,2,0)," ")</f>
        <v xml:space="preserve"> </v>
      </c>
      <c r="AH242" s="1" t="str">
        <f t="shared" si="16"/>
        <v xml:space="preserve"> </v>
      </c>
      <c r="AI242" s="1" t="s">
        <v>674</v>
      </c>
      <c r="AJ242" s="1" t="str">
        <f>IFERROR(VLOOKUP(AI242,dm_ts!$G$4:$H$9,2,0)," ")</f>
        <v xml:space="preserve"> </v>
      </c>
      <c r="AS242" s="1">
        <v>0</v>
      </c>
      <c r="AT242" s="1" t="str">
        <f>IFERROR(VLOOKUP(AS242,dm_ts!$G$12:$H$14,2,0)," ")</f>
        <v xml:space="preserve"> </v>
      </c>
      <c r="AV242" s="1" t="str">
        <f>IFERROR(VLOOKUP(AU242,dm_ts!$B$3:$C$24,2,0)," ")</f>
        <v xml:space="preserve"> </v>
      </c>
      <c r="AY242" s="1" t="s">
        <v>674</v>
      </c>
      <c r="AZ242" s="1" t="str">
        <f t="shared" si="17"/>
        <v xml:space="preserve"> </v>
      </c>
      <c r="BB242" s="1" t="str">
        <f>IFERROR(VLOOKUP(BA242,dm_ts!$G$4:$H$9,2,0)," ")</f>
        <v xml:space="preserve"> </v>
      </c>
      <c r="BM242" s="1" t="str">
        <f>IFERROR(VLOOKUP(BL242,dm_ts!$B$3:$C$24,2,0)," ")</f>
        <v xml:space="preserve"> </v>
      </c>
      <c r="BQ242" s="1" t="str">
        <f t="shared" si="18"/>
        <v xml:space="preserve"> </v>
      </c>
      <c r="BS242" s="1" t="str">
        <f>IFERROR(VLOOKUP(BR242,dm_ts!$G$4:$H$9,2,0)," ")</f>
        <v xml:space="preserve"> </v>
      </c>
      <c r="CD242" s="1" t="str">
        <f>IFERROR(VLOOKUP(CC242,dm_ts!$B$3:$C$24,2,0)," ")</f>
        <v xml:space="preserve"> </v>
      </c>
      <c r="CH242" s="1" t="str">
        <f t="shared" si="19"/>
        <v xml:space="preserve"> </v>
      </c>
      <c r="CJ242" s="1" t="str">
        <f>IFERROR(VLOOKUP(CI242,dm_ts!$G$4:$H$9,2,0)," ")</f>
        <v xml:space="preserve"> </v>
      </c>
      <c r="EH242" s="1">
        <v>3000</v>
      </c>
      <c r="EI242" s="1">
        <v>2200</v>
      </c>
      <c r="EJ242" s="1">
        <v>1</v>
      </c>
      <c r="EK242" s="1">
        <v>2</v>
      </c>
    </row>
    <row r="243" spans="1:141" x14ac:dyDescent="0.2">
      <c r="A243" s="1">
        <v>889</v>
      </c>
      <c r="B243" s="1" t="str">
        <f>VLOOKUP(A243,'[1]Danh muc huyen'!B$8:C$18,2,0)</f>
        <v xml:space="preserve">Huyện Châu Phú </v>
      </c>
      <c r="C243" s="1">
        <v>30472</v>
      </c>
      <c r="D243" s="7">
        <v>239</v>
      </c>
      <c r="E243" s="8" t="str">
        <f>VLOOKUP(C243,[1]DanhMuc_31_03_2012!B$7:C$173,2,0)</f>
        <v>Xã Mỹ Phú</v>
      </c>
      <c r="F243" s="8">
        <v>7</v>
      </c>
      <c r="G243" s="8" t="str">
        <f t="shared" si="15"/>
        <v>3047207</v>
      </c>
      <c r="H243" s="8" t="str">
        <f>VLOOKUP(VALUE(G243),[1]Danhmuc_31_3_2012!E$6:G$894,3,0)</f>
        <v>Ấp Mỹ Trung</v>
      </c>
      <c r="I243" s="8">
        <v>18</v>
      </c>
      <c r="J243" s="8" t="s">
        <v>388</v>
      </c>
      <c r="K243" s="8"/>
      <c r="L243" s="8" t="str">
        <f>IFERROR(VLOOKUP(K243,dm_ts!$B$3:$C$24,2,0)," ")</f>
        <v xml:space="preserve"> </v>
      </c>
      <c r="M243" s="8"/>
      <c r="N243" s="8"/>
      <c r="P243" s="1" t="s">
        <v>674</v>
      </c>
      <c r="R243" s="1" t="str">
        <f>IFERROR(VLOOKUP(Q243,dm_ts!$G$4:$H$9,2,0)," ")</f>
        <v xml:space="preserve"> </v>
      </c>
      <c r="AA243" s="1">
        <v>0</v>
      </c>
      <c r="AB243" s="1" t="str">
        <f>IFERROR(VLOOKUP(AA243,dm_ts!$G$12:$H$14,2,0)," ")</f>
        <v xml:space="preserve"> </v>
      </c>
      <c r="AD243" s="1" t="str">
        <f>IFERROR(VLOOKUP(AC243,dm_ts!$B$3:$C$24,2,0)," ")</f>
        <v xml:space="preserve"> </v>
      </c>
      <c r="AH243" s="1" t="str">
        <f t="shared" si="16"/>
        <v xml:space="preserve"> </v>
      </c>
      <c r="AI243" s="1" t="s">
        <v>674</v>
      </c>
      <c r="AJ243" s="1" t="str">
        <f>IFERROR(VLOOKUP(AI243,dm_ts!$G$4:$H$9,2,0)," ")</f>
        <v xml:space="preserve"> </v>
      </c>
      <c r="AS243" s="1">
        <v>0</v>
      </c>
      <c r="AT243" s="1" t="str">
        <f>IFERROR(VLOOKUP(AS243,dm_ts!$G$12:$H$14,2,0)," ")</f>
        <v xml:space="preserve"> </v>
      </c>
      <c r="AV243" s="1" t="str">
        <f>IFERROR(VLOOKUP(AU243,dm_ts!$B$3:$C$24,2,0)," ")</f>
        <v xml:space="preserve"> </v>
      </c>
      <c r="AY243" s="1" t="s">
        <v>674</v>
      </c>
      <c r="AZ243" s="1" t="str">
        <f t="shared" si="17"/>
        <v xml:space="preserve"> </v>
      </c>
      <c r="BB243" s="1" t="str">
        <f>IFERROR(VLOOKUP(BA243,dm_ts!$G$4:$H$9,2,0)," ")</f>
        <v xml:space="preserve"> </v>
      </c>
      <c r="BM243" s="1" t="str">
        <f>IFERROR(VLOOKUP(BL243,dm_ts!$B$3:$C$24,2,0)," ")</f>
        <v xml:space="preserve"> </v>
      </c>
      <c r="BQ243" s="1" t="str">
        <f t="shared" si="18"/>
        <v xml:space="preserve"> </v>
      </c>
      <c r="BS243" s="1" t="str">
        <f>IFERROR(VLOOKUP(BR243,dm_ts!$G$4:$H$9,2,0)," ")</f>
        <v xml:space="preserve"> </v>
      </c>
      <c r="CD243" s="1" t="str">
        <f>IFERROR(VLOOKUP(CC243,dm_ts!$B$3:$C$24,2,0)," ")</f>
        <v xml:space="preserve"> </v>
      </c>
      <c r="CH243" s="1" t="str">
        <f t="shared" si="19"/>
        <v xml:space="preserve"> </v>
      </c>
      <c r="CJ243" s="1" t="str">
        <f>IFERROR(VLOOKUP(CI243,dm_ts!$G$4:$H$9,2,0)," ")</f>
        <v xml:space="preserve"> </v>
      </c>
      <c r="EH243" s="1">
        <v>1500</v>
      </c>
      <c r="EI243" s="1">
        <v>1000</v>
      </c>
      <c r="EJ243" s="1">
        <v>1</v>
      </c>
      <c r="EK243" s="1">
        <v>2</v>
      </c>
    </row>
    <row r="244" spans="1:141" x14ac:dyDescent="0.2">
      <c r="A244" s="1">
        <v>889</v>
      </c>
      <c r="B244" s="1" t="str">
        <f>VLOOKUP(A244,'[1]Danh muc huyen'!B$8:C$18,2,0)</f>
        <v xml:space="preserve">Huyện Châu Phú </v>
      </c>
      <c r="C244" s="1">
        <v>30472</v>
      </c>
      <c r="D244" s="7">
        <v>240</v>
      </c>
      <c r="E244" s="8" t="str">
        <f>VLOOKUP(C244,[1]DanhMuc_31_03_2012!B$7:C$173,2,0)</f>
        <v>Xã Mỹ Phú</v>
      </c>
      <c r="F244" s="8">
        <v>7</v>
      </c>
      <c r="G244" s="8" t="str">
        <f t="shared" si="15"/>
        <v>3047207</v>
      </c>
      <c r="H244" s="8" t="str">
        <f>VLOOKUP(VALUE(G244),[1]Danhmuc_31_3_2012!E$6:G$894,3,0)</f>
        <v>Ấp Mỹ Trung</v>
      </c>
      <c r="I244" s="8">
        <v>1</v>
      </c>
      <c r="J244" s="8" t="s">
        <v>372</v>
      </c>
      <c r="K244" s="8">
        <v>1</v>
      </c>
      <c r="L244" s="8" t="str">
        <f>IFERROR(VLOOKUP(K244,dm_ts!$B$3:$C$24,2,0)," ")</f>
        <v>Cá tra</v>
      </c>
      <c r="M244" s="8">
        <v>1500</v>
      </c>
      <c r="N244" s="8">
        <v>1000</v>
      </c>
      <c r="O244" s="1">
        <v>2</v>
      </c>
      <c r="P244" s="1" t="s">
        <v>673</v>
      </c>
      <c r="Q244" s="1">
        <v>0</v>
      </c>
      <c r="R244" s="1" t="str">
        <f>IFERROR(VLOOKUP(Q244,dm_ts!$G$4:$H$9,2,0)," ")</f>
        <v xml:space="preserve"> </v>
      </c>
      <c r="U244" s="1">
        <v>4.4999999999999998E-2</v>
      </c>
      <c r="V244" s="1">
        <v>68</v>
      </c>
      <c r="W244" s="1">
        <v>30</v>
      </c>
      <c r="X244" s="1">
        <v>43391</v>
      </c>
      <c r="Y244" s="1">
        <v>43270</v>
      </c>
      <c r="Z244" s="1">
        <v>40</v>
      </c>
      <c r="AA244" s="1">
        <v>2</v>
      </c>
      <c r="AB244" s="1" t="str">
        <f>IFERROR(VLOOKUP(AA244,dm_ts!$G$12:$H$14,2,0)," ")</f>
        <v>Tiêu thụ nội địa</v>
      </c>
      <c r="AD244" s="1" t="str">
        <f>IFERROR(VLOOKUP(AC244,dm_ts!$B$3:$C$24,2,0)," ")</f>
        <v xml:space="preserve"> </v>
      </c>
      <c r="AH244" s="1" t="str">
        <f t="shared" si="16"/>
        <v xml:space="preserve"> </v>
      </c>
      <c r="AI244" s="1" t="s">
        <v>674</v>
      </c>
      <c r="AJ244" s="1" t="str">
        <f>IFERROR(VLOOKUP(AI244,dm_ts!$G$4:$H$9,2,0)," ")</f>
        <v xml:space="preserve"> </v>
      </c>
      <c r="AS244" s="1">
        <v>0</v>
      </c>
      <c r="AT244" s="1" t="str">
        <f>IFERROR(VLOOKUP(AS244,dm_ts!$G$12:$H$14,2,0)," ")</f>
        <v xml:space="preserve"> </v>
      </c>
      <c r="AV244" s="1" t="str">
        <f>IFERROR(VLOOKUP(AU244,dm_ts!$B$3:$C$24,2,0)," ")</f>
        <v xml:space="preserve"> </v>
      </c>
      <c r="AY244" s="1" t="s">
        <v>674</v>
      </c>
      <c r="AZ244" s="1" t="str">
        <f t="shared" si="17"/>
        <v xml:space="preserve"> </v>
      </c>
      <c r="BB244" s="1" t="str">
        <f>IFERROR(VLOOKUP(BA244,dm_ts!$G$4:$H$9,2,0)," ")</f>
        <v xml:space="preserve"> </v>
      </c>
      <c r="BM244" s="1" t="str">
        <f>IFERROR(VLOOKUP(BL244,dm_ts!$B$3:$C$24,2,0)," ")</f>
        <v xml:space="preserve"> </v>
      </c>
      <c r="BQ244" s="1" t="str">
        <f t="shared" si="18"/>
        <v xml:space="preserve"> </v>
      </c>
      <c r="BS244" s="1" t="str">
        <f>IFERROR(VLOOKUP(BR244,dm_ts!$G$4:$H$9,2,0)," ")</f>
        <v xml:space="preserve"> </v>
      </c>
      <c r="CD244" s="1" t="str">
        <f>IFERROR(VLOOKUP(CC244,dm_ts!$B$3:$C$24,2,0)," ")</f>
        <v xml:space="preserve"> </v>
      </c>
      <c r="CH244" s="1" t="str">
        <f t="shared" si="19"/>
        <v xml:space="preserve"> </v>
      </c>
      <c r="CJ244" s="1" t="str">
        <f>IFERROR(VLOOKUP(CI244,dm_ts!$G$4:$H$9,2,0)," ")</f>
        <v xml:space="preserve"> </v>
      </c>
      <c r="CT244" s="1">
        <v>1</v>
      </c>
      <c r="CU244" s="1">
        <v>2</v>
      </c>
      <c r="CV244" s="1">
        <v>43149</v>
      </c>
      <c r="CW244" s="1">
        <v>43391</v>
      </c>
      <c r="CX244" s="1">
        <v>1000</v>
      </c>
      <c r="CY244" s="1">
        <v>40</v>
      </c>
      <c r="CZ244" s="1">
        <v>900</v>
      </c>
      <c r="EH244" s="1">
        <v>1500</v>
      </c>
      <c r="EI244" s="1">
        <v>1000</v>
      </c>
      <c r="EJ244" s="1">
        <v>1</v>
      </c>
      <c r="EK244" s="1">
        <v>2</v>
      </c>
    </row>
    <row r="245" spans="1:141" x14ac:dyDescent="0.2">
      <c r="A245" s="1">
        <v>889</v>
      </c>
      <c r="B245" s="1" t="str">
        <f>VLOOKUP(A245,'[1]Danh muc huyen'!B$8:C$18,2,0)</f>
        <v xml:space="preserve">Huyện Châu Phú </v>
      </c>
      <c r="C245" s="1">
        <v>30472</v>
      </c>
      <c r="D245" s="7">
        <v>241</v>
      </c>
      <c r="E245" s="8" t="str">
        <f>VLOOKUP(C245,[1]DanhMuc_31_03_2012!B$7:C$173,2,0)</f>
        <v>Xã Mỹ Phú</v>
      </c>
      <c r="F245" s="8">
        <v>7</v>
      </c>
      <c r="G245" s="8" t="str">
        <f t="shared" si="15"/>
        <v>3047207</v>
      </c>
      <c r="H245" s="8" t="str">
        <f>VLOOKUP(VALUE(G245),[1]Danhmuc_31_3_2012!E$6:G$894,3,0)</f>
        <v>Ấp Mỹ Trung</v>
      </c>
      <c r="I245" s="8">
        <v>3</v>
      </c>
      <c r="J245" s="8" t="s">
        <v>374</v>
      </c>
      <c r="K245" s="8">
        <v>1</v>
      </c>
      <c r="L245" s="8" t="str">
        <f>IFERROR(VLOOKUP(K245,dm_ts!$B$3:$C$24,2,0)," ")</f>
        <v>Cá tra</v>
      </c>
      <c r="M245" s="8">
        <v>9700</v>
      </c>
      <c r="N245" s="8">
        <v>7000</v>
      </c>
      <c r="O245" s="1">
        <v>1</v>
      </c>
      <c r="P245" s="1" t="s">
        <v>675</v>
      </c>
      <c r="Q245" s="1">
        <v>0</v>
      </c>
      <c r="R245" s="1" t="str">
        <f>IFERROR(VLOOKUP(Q245,dm_ts!$G$4:$H$9,2,0)," ")</f>
        <v xml:space="preserve"> </v>
      </c>
      <c r="U245" s="1">
        <v>0.3</v>
      </c>
      <c r="V245" s="1">
        <v>450</v>
      </c>
      <c r="W245" s="1">
        <v>100</v>
      </c>
      <c r="X245" s="1">
        <v>43361</v>
      </c>
      <c r="Y245" s="1">
        <v>43209</v>
      </c>
      <c r="Z245" s="1">
        <v>230</v>
      </c>
      <c r="AA245" s="1">
        <v>1</v>
      </c>
      <c r="AB245" s="1" t="str">
        <f>IFERROR(VLOOKUP(AA245,dm_ts!$G$12:$H$14,2,0)," ")</f>
        <v>Chế biến XK</v>
      </c>
      <c r="AD245" s="1" t="str">
        <f>IFERROR(VLOOKUP(AC245,dm_ts!$B$3:$C$24,2,0)," ")</f>
        <v xml:space="preserve"> </v>
      </c>
      <c r="AH245" s="1" t="str">
        <f t="shared" si="16"/>
        <v xml:space="preserve"> </v>
      </c>
      <c r="AI245" s="1" t="s">
        <v>674</v>
      </c>
      <c r="AJ245" s="1" t="str">
        <f>IFERROR(VLOOKUP(AI245,dm_ts!$G$4:$H$9,2,0)," ")</f>
        <v xml:space="preserve"> </v>
      </c>
      <c r="AS245" s="1">
        <v>0</v>
      </c>
      <c r="AT245" s="1" t="str">
        <f>IFERROR(VLOOKUP(AS245,dm_ts!$G$12:$H$14,2,0)," ")</f>
        <v xml:space="preserve"> </v>
      </c>
      <c r="AV245" s="1" t="str">
        <f>IFERROR(VLOOKUP(AU245,dm_ts!$B$3:$C$24,2,0)," ")</f>
        <v xml:space="preserve"> </v>
      </c>
      <c r="AY245" s="1" t="s">
        <v>674</v>
      </c>
      <c r="AZ245" s="1" t="str">
        <f t="shared" si="17"/>
        <v xml:space="preserve"> </v>
      </c>
      <c r="BB245" s="1" t="str">
        <f>IFERROR(VLOOKUP(BA245,dm_ts!$G$4:$H$9,2,0)," ")</f>
        <v xml:space="preserve"> </v>
      </c>
      <c r="BM245" s="1" t="str">
        <f>IFERROR(VLOOKUP(BL245,dm_ts!$B$3:$C$24,2,0)," ")</f>
        <v xml:space="preserve"> </v>
      </c>
      <c r="BQ245" s="1" t="str">
        <f t="shared" si="18"/>
        <v xml:space="preserve"> </v>
      </c>
      <c r="BS245" s="1" t="str">
        <f>IFERROR(VLOOKUP(BR245,dm_ts!$G$4:$H$9,2,0)," ")</f>
        <v xml:space="preserve"> </v>
      </c>
      <c r="CD245" s="1" t="str">
        <f>IFERROR(VLOOKUP(CC245,dm_ts!$B$3:$C$24,2,0)," ")</f>
        <v xml:space="preserve"> </v>
      </c>
      <c r="CH245" s="1" t="str">
        <f t="shared" si="19"/>
        <v xml:space="preserve"> </v>
      </c>
      <c r="CJ245" s="1" t="str">
        <f>IFERROR(VLOOKUP(CI245,dm_ts!$G$4:$H$9,2,0)," ")</f>
        <v xml:space="preserve"> </v>
      </c>
      <c r="CT245" s="1">
        <v>1</v>
      </c>
      <c r="CU245" s="1">
        <v>1</v>
      </c>
      <c r="CV245" s="1">
        <v>43118</v>
      </c>
      <c r="CW245" s="1">
        <v>43330</v>
      </c>
      <c r="CX245" s="1">
        <v>7000</v>
      </c>
      <c r="CY245" s="1">
        <v>260</v>
      </c>
      <c r="CZ245" s="1">
        <v>1000</v>
      </c>
      <c r="EH245" s="1">
        <v>9700</v>
      </c>
      <c r="EI245" s="1">
        <v>7000</v>
      </c>
      <c r="EJ245" s="1">
        <v>3</v>
      </c>
      <c r="EK245" s="1">
        <v>2</v>
      </c>
    </row>
    <row r="246" spans="1:141" x14ac:dyDescent="0.2">
      <c r="A246" s="1">
        <v>889</v>
      </c>
      <c r="B246" s="1" t="str">
        <f>VLOOKUP(A246,'[1]Danh muc huyen'!B$8:C$18,2,0)</f>
        <v xml:space="preserve">Huyện Châu Phú </v>
      </c>
      <c r="C246" s="1">
        <v>30472</v>
      </c>
      <c r="D246" s="7">
        <v>242</v>
      </c>
      <c r="E246" s="8" t="str">
        <f>VLOOKUP(C246,[1]DanhMuc_31_03_2012!B$7:C$173,2,0)</f>
        <v>Xã Mỹ Phú</v>
      </c>
      <c r="F246" s="8">
        <v>7</v>
      </c>
      <c r="G246" s="8" t="str">
        <f t="shared" si="15"/>
        <v>3047207</v>
      </c>
      <c r="H246" s="8" t="str">
        <f>VLOOKUP(VALUE(G246),[1]Danhmuc_31_3_2012!E$6:G$894,3,0)</f>
        <v>Ấp Mỹ Trung</v>
      </c>
      <c r="I246" s="8">
        <v>22</v>
      </c>
      <c r="J246" s="8" t="s">
        <v>374</v>
      </c>
      <c r="K246" s="8"/>
      <c r="L246" s="8" t="str">
        <f>IFERROR(VLOOKUP(K246,dm_ts!$B$3:$C$24,2,0)," ")</f>
        <v xml:space="preserve"> </v>
      </c>
      <c r="M246" s="8"/>
      <c r="N246" s="8"/>
      <c r="P246" s="1" t="s">
        <v>674</v>
      </c>
      <c r="R246" s="1" t="str">
        <f>IFERROR(VLOOKUP(Q246,dm_ts!$G$4:$H$9,2,0)," ")</f>
        <v xml:space="preserve"> </v>
      </c>
      <c r="AA246" s="1">
        <v>0</v>
      </c>
      <c r="AB246" s="1" t="str">
        <f>IFERROR(VLOOKUP(AA246,dm_ts!$G$12:$H$14,2,0)," ")</f>
        <v xml:space="preserve"> </v>
      </c>
      <c r="AD246" s="1" t="str">
        <f>IFERROR(VLOOKUP(AC246,dm_ts!$B$3:$C$24,2,0)," ")</f>
        <v xml:space="preserve"> </v>
      </c>
      <c r="AH246" s="1" t="str">
        <f t="shared" si="16"/>
        <v xml:space="preserve"> </v>
      </c>
      <c r="AI246" s="1" t="s">
        <v>674</v>
      </c>
      <c r="AJ246" s="1" t="str">
        <f>IFERROR(VLOOKUP(AI246,dm_ts!$G$4:$H$9,2,0)," ")</f>
        <v xml:space="preserve"> </v>
      </c>
      <c r="AS246" s="1">
        <v>0</v>
      </c>
      <c r="AT246" s="1" t="str">
        <f>IFERROR(VLOOKUP(AS246,dm_ts!$G$12:$H$14,2,0)," ")</f>
        <v xml:space="preserve"> </v>
      </c>
      <c r="AV246" s="1" t="str">
        <f>IFERROR(VLOOKUP(AU246,dm_ts!$B$3:$C$24,2,0)," ")</f>
        <v xml:space="preserve"> </v>
      </c>
      <c r="AY246" s="1" t="s">
        <v>674</v>
      </c>
      <c r="AZ246" s="1" t="str">
        <f t="shared" si="17"/>
        <v xml:space="preserve"> </v>
      </c>
      <c r="BB246" s="1" t="str">
        <f>IFERROR(VLOOKUP(BA246,dm_ts!$G$4:$H$9,2,0)," ")</f>
        <v xml:space="preserve"> </v>
      </c>
      <c r="BM246" s="1" t="str">
        <f>IFERROR(VLOOKUP(BL246,dm_ts!$B$3:$C$24,2,0)," ")</f>
        <v xml:space="preserve"> </v>
      </c>
      <c r="BQ246" s="1" t="str">
        <f t="shared" si="18"/>
        <v xml:space="preserve"> </v>
      </c>
      <c r="BS246" s="1" t="str">
        <f>IFERROR(VLOOKUP(BR246,dm_ts!$G$4:$H$9,2,0)," ")</f>
        <v xml:space="preserve"> </v>
      </c>
      <c r="CD246" s="1" t="str">
        <f>IFERROR(VLOOKUP(CC246,dm_ts!$B$3:$C$24,2,0)," ")</f>
        <v xml:space="preserve"> </v>
      </c>
      <c r="CH246" s="1" t="str">
        <f t="shared" si="19"/>
        <v xml:space="preserve"> </v>
      </c>
      <c r="CJ246" s="1" t="str">
        <f>IFERROR(VLOOKUP(CI246,dm_ts!$G$4:$H$9,2,0)," ")</f>
        <v xml:space="preserve"> </v>
      </c>
      <c r="EH246" s="1">
        <v>1500</v>
      </c>
      <c r="EI246" s="1">
        <v>1000</v>
      </c>
      <c r="EJ246" s="1">
        <v>1</v>
      </c>
      <c r="EK246" s="1">
        <v>2</v>
      </c>
    </row>
    <row r="247" spans="1:141" x14ac:dyDescent="0.2">
      <c r="A247" s="1">
        <v>889</v>
      </c>
      <c r="B247" s="1" t="str">
        <f>VLOOKUP(A247,'[1]Danh muc huyen'!B$8:C$18,2,0)</f>
        <v xml:space="preserve">Huyện Châu Phú </v>
      </c>
      <c r="C247" s="1">
        <v>30472</v>
      </c>
      <c r="D247" s="7">
        <v>243</v>
      </c>
      <c r="E247" s="8" t="str">
        <f>VLOOKUP(C247,[1]DanhMuc_31_03_2012!B$7:C$173,2,0)</f>
        <v>Xã Mỹ Phú</v>
      </c>
      <c r="F247" s="8">
        <v>7</v>
      </c>
      <c r="G247" s="8" t="str">
        <f t="shared" si="15"/>
        <v>3047207</v>
      </c>
      <c r="H247" s="8" t="str">
        <f>VLOOKUP(VALUE(G247),[1]Danhmuc_31_3_2012!E$6:G$894,3,0)</f>
        <v>Ấp Mỹ Trung</v>
      </c>
      <c r="I247" s="8">
        <v>13</v>
      </c>
      <c r="J247" s="8" t="s">
        <v>383</v>
      </c>
      <c r="K247" s="8"/>
      <c r="L247" s="8" t="str">
        <f>IFERROR(VLOOKUP(K247,dm_ts!$B$3:$C$24,2,0)," ")</f>
        <v xml:space="preserve"> </v>
      </c>
      <c r="M247" s="8"/>
      <c r="N247" s="8"/>
      <c r="P247" s="1" t="s">
        <v>674</v>
      </c>
      <c r="R247" s="1" t="str">
        <f>IFERROR(VLOOKUP(Q247,dm_ts!$G$4:$H$9,2,0)," ")</f>
        <v xml:space="preserve"> </v>
      </c>
      <c r="AA247" s="1">
        <v>0</v>
      </c>
      <c r="AB247" s="1" t="str">
        <f>IFERROR(VLOOKUP(AA247,dm_ts!$G$12:$H$14,2,0)," ")</f>
        <v xml:space="preserve"> </v>
      </c>
      <c r="AD247" s="1" t="str">
        <f>IFERROR(VLOOKUP(AC247,dm_ts!$B$3:$C$24,2,0)," ")</f>
        <v xml:space="preserve"> </v>
      </c>
      <c r="AH247" s="1" t="str">
        <f t="shared" si="16"/>
        <v xml:space="preserve"> </v>
      </c>
      <c r="AI247" s="1" t="s">
        <v>674</v>
      </c>
      <c r="AJ247" s="1" t="str">
        <f>IFERROR(VLOOKUP(AI247,dm_ts!$G$4:$H$9,2,0)," ")</f>
        <v xml:space="preserve"> </v>
      </c>
      <c r="AS247" s="1">
        <v>0</v>
      </c>
      <c r="AT247" s="1" t="str">
        <f>IFERROR(VLOOKUP(AS247,dm_ts!$G$12:$H$14,2,0)," ")</f>
        <v xml:space="preserve"> </v>
      </c>
      <c r="AV247" s="1" t="str">
        <f>IFERROR(VLOOKUP(AU247,dm_ts!$B$3:$C$24,2,0)," ")</f>
        <v xml:space="preserve"> </v>
      </c>
      <c r="AY247" s="1" t="s">
        <v>674</v>
      </c>
      <c r="AZ247" s="1" t="str">
        <f t="shared" si="17"/>
        <v xml:space="preserve"> </v>
      </c>
      <c r="BB247" s="1" t="str">
        <f>IFERROR(VLOOKUP(BA247,dm_ts!$G$4:$H$9,2,0)," ")</f>
        <v xml:space="preserve"> </v>
      </c>
      <c r="BM247" s="1" t="str">
        <f>IFERROR(VLOOKUP(BL247,dm_ts!$B$3:$C$24,2,0)," ")</f>
        <v xml:space="preserve"> </v>
      </c>
      <c r="BQ247" s="1" t="str">
        <f t="shared" si="18"/>
        <v xml:space="preserve"> </v>
      </c>
      <c r="BS247" s="1" t="str">
        <f>IFERROR(VLOOKUP(BR247,dm_ts!$G$4:$H$9,2,0)," ")</f>
        <v xml:space="preserve"> </v>
      </c>
      <c r="CD247" s="1" t="str">
        <f>IFERROR(VLOOKUP(CC247,dm_ts!$B$3:$C$24,2,0)," ")</f>
        <v xml:space="preserve"> </v>
      </c>
      <c r="CH247" s="1" t="str">
        <f t="shared" si="19"/>
        <v xml:space="preserve"> </v>
      </c>
      <c r="CJ247" s="1" t="str">
        <f>IFERROR(VLOOKUP(CI247,dm_ts!$G$4:$H$9,2,0)," ")</f>
        <v xml:space="preserve"> </v>
      </c>
      <c r="EH247" s="1">
        <v>1000</v>
      </c>
      <c r="EI247" s="1">
        <v>600</v>
      </c>
      <c r="EJ247" s="1">
        <v>1</v>
      </c>
      <c r="EK247" s="1">
        <v>2</v>
      </c>
    </row>
    <row r="248" spans="1:141" x14ac:dyDescent="0.2">
      <c r="A248" s="1">
        <v>889</v>
      </c>
      <c r="B248" s="1" t="str">
        <f>VLOOKUP(A248,'[1]Danh muc huyen'!B$8:C$18,2,0)</f>
        <v xml:space="preserve">Huyện Châu Phú </v>
      </c>
      <c r="C248" s="1">
        <v>30472</v>
      </c>
      <c r="D248" s="7">
        <v>244</v>
      </c>
      <c r="E248" s="8" t="str">
        <f>VLOOKUP(C248,[1]DanhMuc_31_03_2012!B$7:C$173,2,0)</f>
        <v>Xã Mỹ Phú</v>
      </c>
      <c r="F248" s="8">
        <v>7</v>
      </c>
      <c r="G248" s="8" t="str">
        <f t="shared" si="15"/>
        <v>3047207</v>
      </c>
      <c r="H248" s="8" t="str">
        <f>VLOOKUP(VALUE(G248),[1]Danhmuc_31_3_2012!E$6:G$894,3,0)</f>
        <v>Ấp Mỹ Trung</v>
      </c>
      <c r="I248" s="8">
        <v>23</v>
      </c>
      <c r="J248" s="8" t="s">
        <v>391</v>
      </c>
      <c r="K248" s="8"/>
      <c r="L248" s="8" t="str">
        <f>IFERROR(VLOOKUP(K248,dm_ts!$B$3:$C$24,2,0)," ")</f>
        <v xml:space="preserve"> </v>
      </c>
      <c r="M248" s="8"/>
      <c r="N248" s="8"/>
      <c r="P248" s="1" t="s">
        <v>674</v>
      </c>
      <c r="R248" s="1" t="str">
        <f>IFERROR(VLOOKUP(Q248,dm_ts!$G$4:$H$9,2,0)," ")</f>
        <v xml:space="preserve"> </v>
      </c>
      <c r="AA248" s="1">
        <v>0</v>
      </c>
      <c r="AB248" s="1" t="str">
        <f>IFERROR(VLOOKUP(AA248,dm_ts!$G$12:$H$14,2,0)," ")</f>
        <v xml:space="preserve"> </v>
      </c>
      <c r="AD248" s="1" t="str">
        <f>IFERROR(VLOOKUP(AC248,dm_ts!$B$3:$C$24,2,0)," ")</f>
        <v xml:space="preserve"> </v>
      </c>
      <c r="AH248" s="1" t="str">
        <f t="shared" si="16"/>
        <v xml:space="preserve"> </v>
      </c>
      <c r="AI248" s="1" t="s">
        <v>674</v>
      </c>
      <c r="AJ248" s="1" t="str">
        <f>IFERROR(VLOOKUP(AI248,dm_ts!$G$4:$H$9,2,0)," ")</f>
        <v xml:space="preserve"> </v>
      </c>
      <c r="AS248" s="1">
        <v>0</v>
      </c>
      <c r="AT248" s="1" t="str">
        <f>IFERROR(VLOOKUP(AS248,dm_ts!$G$12:$H$14,2,0)," ")</f>
        <v xml:space="preserve"> </v>
      </c>
      <c r="AV248" s="1" t="str">
        <f>IFERROR(VLOOKUP(AU248,dm_ts!$B$3:$C$24,2,0)," ")</f>
        <v xml:space="preserve"> </v>
      </c>
      <c r="AY248" s="1" t="s">
        <v>674</v>
      </c>
      <c r="AZ248" s="1" t="str">
        <f t="shared" si="17"/>
        <v xml:space="preserve"> </v>
      </c>
      <c r="BB248" s="1" t="str">
        <f>IFERROR(VLOOKUP(BA248,dm_ts!$G$4:$H$9,2,0)," ")</f>
        <v xml:space="preserve"> </v>
      </c>
      <c r="BM248" s="1" t="str">
        <f>IFERROR(VLOOKUP(BL248,dm_ts!$B$3:$C$24,2,0)," ")</f>
        <v xml:space="preserve"> </v>
      </c>
      <c r="BQ248" s="1" t="str">
        <f t="shared" si="18"/>
        <v xml:space="preserve"> </v>
      </c>
      <c r="BS248" s="1" t="str">
        <f>IFERROR(VLOOKUP(BR248,dm_ts!$G$4:$H$9,2,0)," ")</f>
        <v xml:space="preserve"> </v>
      </c>
      <c r="CD248" s="1" t="str">
        <f>IFERROR(VLOOKUP(CC248,dm_ts!$B$3:$C$24,2,0)," ")</f>
        <v xml:space="preserve"> </v>
      </c>
      <c r="CH248" s="1" t="str">
        <f t="shared" si="19"/>
        <v xml:space="preserve"> </v>
      </c>
      <c r="CJ248" s="1" t="str">
        <f>IFERROR(VLOOKUP(CI248,dm_ts!$G$4:$H$9,2,0)," ")</f>
        <v xml:space="preserve"> </v>
      </c>
      <c r="EH248" s="1">
        <v>8000</v>
      </c>
      <c r="EI248" s="1">
        <v>5000</v>
      </c>
      <c r="EJ248" s="1">
        <v>1</v>
      </c>
      <c r="EK248" s="1">
        <v>2</v>
      </c>
    </row>
    <row r="249" spans="1:141" x14ac:dyDescent="0.2">
      <c r="A249" s="1">
        <v>889</v>
      </c>
      <c r="B249" s="1" t="str">
        <f>VLOOKUP(A249,'[1]Danh muc huyen'!B$8:C$18,2,0)</f>
        <v xml:space="preserve">Huyện Châu Phú </v>
      </c>
      <c r="C249" s="1">
        <v>30472</v>
      </c>
      <c r="D249" s="7">
        <v>245</v>
      </c>
      <c r="E249" s="8" t="str">
        <f>VLOOKUP(C249,[1]DanhMuc_31_03_2012!B$7:C$173,2,0)</f>
        <v>Xã Mỹ Phú</v>
      </c>
      <c r="F249" s="8">
        <v>7</v>
      </c>
      <c r="G249" s="8" t="str">
        <f t="shared" si="15"/>
        <v>3047207</v>
      </c>
      <c r="H249" s="8" t="str">
        <f>VLOOKUP(VALUE(G249),[1]Danhmuc_31_3_2012!E$6:G$894,3,0)</f>
        <v>Ấp Mỹ Trung</v>
      </c>
      <c r="I249" s="8">
        <v>16</v>
      </c>
      <c r="J249" s="8" t="s">
        <v>386</v>
      </c>
      <c r="K249" s="8"/>
      <c r="L249" s="8" t="str">
        <f>IFERROR(VLOOKUP(K249,dm_ts!$B$3:$C$24,2,0)," ")</f>
        <v xml:space="preserve"> </v>
      </c>
      <c r="M249" s="8"/>
      <c r="N249" s="8"/>
      <c r="P249" s="1" t="s">
        <v>674</v>
      </c>
      <c r="R249" s="1" t="str">
        <f>IFERROR(VLOOKUP(Q249,dm_ts!$G$4:$H$9,2,0)," ")</f>
        <v xml:space="preserve"> </v>
      </c>
      <c r="AA249" s="1">
        <v>0</v>
      </c>
      <c r="AB249" s="1" t="str">
        <f>IFERROR(VLOOKUP(AA249,dm_ts!$G$12:$H$14,2,0)," ")</f>
        <v xml:space="preserve"> </v>
      </c>
      <c r="AD249" s="1" t="str">
        <f>IFERROR(VLOOKUP(AC249,dm_ts!$B$3:$C$24,2,0)," ")</f>
        <v xml:space="preserve"> </v>
      </c>
      <c r="AH249" s="1" t="str">
        <f t="shared" si="16"/>
        <v xml:space="preserve"> </v>
      </c>
      <c r="AI249" s="1" t="s">
        <v>674</v>
      </c>
      <c r="AJ249" s="1" t="str">
        <f>IFERROR(VLOOKUP(AI249,dm_ts!$G$4:$H$9,2,0)," ")</f>
        <v xml:space="preserve"> </v>
      </c>
      <c r="AS249" s="1">
        <v>0</v>
      </c>
      <c r="AT249" s="1" t="str">
        <f>IFERROR(VLOOKUP(AS249,dm_ts!$G$12:$H$14,2,0)," ")</f>
        <v xml:space="preserve"> </v>
      </c>
      <c r="AV249" s="1" t="str">
        <f>IFERROR(VLOOKUP(AU249,dm_ts!$B$3:$C$24,2,0)," ")</f>
        <v xml:space="preserve"> </v>
      </c>
      <c r="AY249" s="1" t="s">
        <v>674</v>
      </c>
      <c r="AZ249" s="1" t="str">
        <f t="shared" si="17"/>
        <v xml:space="preserve"> </v>
      </c>
      <c r="BB249" s="1" t="str">
        <f>IFERROR(VLOOKUP(BA249,dm_ts!$G$4:$H$9,2,0)," ")</f>
        <v xml:space="preserve"> </v>
      </c>
      <c r="BM249" s="1" t="str">
        <f>IFERROR(VLOOKUP(BL249,dm_ts!$B$3:$C$24,2,0)," ")</f>
        <v xml:space="preserve"> </v>
      </c>
      <c r="BQ249" s="1" t="str">
        <f t="shared" si="18"/>
        <v xml:space="preserve"> </v>
      </c>
      <c r="BS249" s="1" t="str">
        <f>IFERROR(VLOOKUP(BR249,dm_ts!$G$4:$H$9,2,0)," ")</f>
        <v xml:space="preserve"> </v>
      </c>
      <c r="CD249" s="1" t="str">
        <f>IFERROR(VLOOKUP(CC249,dm_ts!$B$3:$C$24,2,0)," ")</f>
        <v xml:space="preserve"> </v>
      </c>
      <c r="CH249" s="1" t="str">
        <f t="shared" si="19"/>
        <v xml:space="preserve"> </v>
      </c>
      <c r="CJ249" s="1" t="str">
        <f>IFERROR(VLOOKUP(CI249,dm_ts!$G$4:$H$9,2,0)," ")</f>
        <v xml:space="preserve"> </v>
      </c>
      <c r="EH249" s="1">
        <v>7000</v>
      </c>
      <c r="EI249" s="1">
        <v>5800</v>
      </c>
      <c r="EJ249" s="1">
        <v>1</v>
      </c>
      <c r="EK249" s="1">
        <v>2</v>
      </c>
    </row>
    <row r="250" spans="1:141" x14ac:dyDescent="0.2">
      <c r="A250" s="1">
        <v>889</v>
      </c>
      <c r="B250" s="1" t="str">
        <f>VLOOKUP(A250,'[1]Danh muc huyen'!B$8:C$18,2,0)</f>
        <v xml:space="preserve">Huyện Châu Phú </v>
      </c>
      <c r="C250" s="1">
        <v>30472</v>
      </c>
      <c r="D250" s="7">
        <v>246</v>
      </c>
      <c r="E250" s="8" t="str">
        <f>VLOOKUP(C250,[1]DanhMuc_31_03_2012!B$7:C$173,2,0)</f>
        <v>Xã Mỹ Phú</v>
      </c>
      <c r="F250" s="8">
        <v>7</v>
      </c>
      <c r="G250" s="8" t="str">
        <f t="shared" si="15"/>
        <v>3047207</v>
      </c>
      <c r="H250" s="8" t="str">
        <f>VLOOKUP(VALUE(G250),[1]Danhmuc_31_3_2012!E$6:G$894,3,0)</f>
        <v>Ấp Mỹ Trung</v>
      </c>
      <c r="I250" s="8">
        <v>14</v>
      </c>
      <c r="J250" s="8" t="s">
        <v>384</v>
      </c>
      <c r="K250" s="8"/>
      <c r="L250" s="8" t="str">
        <f>IFERROR(VLOOKUP(K250,dm_ts!$B$3:$C$24,2,0)," ")</f>
        <v xml:space="preserve"> </v>
      </c>
      <c r="M250" s="8"/>
      <c r="N250" s="8"/>
      <c r="P250" s="1" t="s">
        <v>674</v>
      </c>
      <c r="R250" s="1" t="str">
        <f>IFERROR(VLOOKUP(Q250,dm_ts!$G$4:$H$9,2,0)," ")</f>
        <v xml:space="preserve"> </v>
      </c>
      <c r="AA250" s="1">
        <v>0</v>
      </c>
      <c r="AB250" s="1" t="str">
        <f>IFERROR(VLOOKUP(AA250,dm_ts!$G$12:$H$14,2,0)," ")</f>
        <v xml:space="preserve"> </v>
      </c>
      <c r="AD250" s="1" t="str">
        <f>IFERROR(VLOOKUP(AC250,dm_ts!$B$3:$C$24,2,0)," ")</f>
        <v xml:space="preserve"> </v>
      </c>
      <c r="AH250" s="1" t="str">
        <f t="shared" si="16"/>
        <v xml:space="preserve"> </v>
      </c>
      <c r="AI250" s="1" t="s">
        <v>674</v>
      </c>
      <c r="AJ250" s="1" t="str">
        <f>IFERROR(VLOOKUP(AI250,dm_ts!$G$4:$H$9,2,0)," ")</f>
        <v xml:space="preserve"> </v>
      </c>
      <c r="AS250" s="1">
        <v>0</v>
      </c>
      <c r="AT250" s="1" t="str">
        <f>IFERROR(VLOOKUP(AS250,dm_ts!$G$12:$H$14,2,0)," ")</f>
        <v xml:space="preserve"> </v>
      </c>
      <c r="AV250" s="1" t="str">
        <f>IFERROR(VLOOKUP(AU250,dm_ts!$B$3:$C$24,2,0)," ")</f>
        <v xml:space="preserve"> </v>
      </c>
      <c r="AY250" s="1" t="s">
        <v>674</v>
      </c>
      <c r="AZ250" s="1" t="str">
        <f t="shared" si="17"/>
        <v xml:space="preserve"> </v>
      </c>
      <c r="BB250" s="1" t="str">
        <f>IFERROR(VLOOKUP(BA250,dm_ts!$G$4:$H$9,2,0)," ")</f>
        <v xml:space="preserve"> </v>
      </c>
      <c r="BM250" s="1" t="str">
        <f>IFERROR(VLOOKUP(BL250,dm_ts!$B$3:$C$24,2,0)," ")</f>
        <v xml:space="preserve"> </v>
      </c>
      <c r="BQ250" s="1" t="str">
        <f t="shared" si="18"/>
        <v xml:space="preserve"> </v>
      </c>
      <c r="BS250" s="1" t="str">
        <f>IFERROR(VLOOKUP(BR250,dm_ts!$G$4:$H$9,2,0)," ")</f>
        <v xml:space="preserve"> </v>
      </c>
      <c r="CD250" s="1" t="str">
        <f>IFERROR(VLOOKUP(CC250,dm_ts!$B$3:$C$24,2,0)," ")</f>
        <v xml:space="preserve"> </v>
      </c>
      <c r="CH250" s="1" t="str">
        <f t="shared" si="19"/>
        <v xml:space="preserve"> </v>
      </c>
      <c r="CJ250" s="1" t="str">
        <f>IFERROR(VLOOKUP(CI250,dm_ts!$G$4:$H$9,2,0)," ")</f>
        <v xml:space="preserve"> </v>
      </c>
      <c r="EH250" s="1">
        <v>4500</v>
      </c>
      <c r="EI250" s="1">
        <v>3300</v>
      </c>
      <c r="EJ250" s="1">
        <v>1</v>
      </c>
      <c r="EK250" s="1">
        <v>2</v>
      </c>
    </row>
    <row r="251" spans="1:141" x14ac:dyDescent="0.2">
      <c r="A251" s="1">
        <v>889</v>
      </c>
      <c r="B251" s="1" t="str">
        <f>VLOOKUP(A251,'[1]Danh muc huyen'!B$8:C$18,2,0)</f>
        <v xml:space="preserve">Huyện Châu Phú </v>
      </c>
      <c r="C251" s="1">
        <v>30472</v>
      </c>
      <c r="D251" s="7">
        <v>247</v>
      </c>
      <c r="E251" s="8" t="str">
        <f>VLOOKUP(C251,[1]DanhMuc_31_03_2012!B$7:C$173,2,0)</f>
        <v>Xã Mỹ Phú</v>
      </c>
      <c r="F251" s="8">
        <v>7</v>
      </c>
      <c r="G251" s="8" t="str">
        <f t="shared" si="15"/>
        <v>3047207</v>
      </c>
      <c r="H251" s="8" t="str">
        <f>VLOOKUP(VALUE(G251),[1]Danhmuc_31_3_2012!E$6:G$894,3,0)</f>
        <v>Ấp Mỹ Trung</v>
      </c>
      <c r="I251" s="8">
        <v>7</v>
      </c>
      <c r="J251" s="8" t="s">
        <v>378</v>
      </c>
      <c r="K251" s="8">
        <v>1</v>
      </c>
      <c r="L251" s="8" t="str">
        <f>IFERROR(VLOOKUP(K251,dm_ts!$B$3:$C$24,2,0)," ")</f>
        <v>Cá tra</v>
      </c>
      <c r="M251" s="8">
        <v>2000</v>
      </c>
      <c r="N251" s="8">
        <v>1500</v>
      </c>
      <c r="O251" s="1">
        <v>1</v>
      </c>
      <c r="P251" s="1" t="s">
        <v>675</v>
      </c>
      <c r="Q251" s="1">
        <v>0</v>
      </c>
      <c r="R251" s="1" t="str">
        <f>IFERROR(VLOOKUP(Q251,dm_ts!$G$4:$H$9,2,0)," ")</f>
        <v xml:space="preserve"> </v>
      </c>
      <c r="U251" s="1">
        <v>7.0000000000000007E-2</v>
      </c>
      <c r="V251" s="1">
        <v>96</v>
      </c>
      <c r="W251" s="1">
        <v>500</v>
      </c>
      <c r="X251" s="1">
        <v>43330</v>
      </c>
      <c r="Y251" s="1">
        <v>43150</v>
      </c>
      <c r="Z251" s="1">
        <v>48</v>
      </c>
      <c r="AA251" s="1">
        <v>3</v>
      </c>
      <c r="AB251" s="1" t="str">
        <f>IFERROR(VLOOKUP(AA251,dm_ts!$G$12:$H$14,2,0)," ")</f>
        <v xml:space="preserve">Không xác định </v>
      </c>
      <c r="AD251" s="1" t="str">
        <f>IFERROR(VLOOKUP(AC251,dm_ts!$B$3:$C$24,2,0)," ")</f>
        <v xml:space="preserve"> </v>
      </c>
      <c r="AH251" s="1" t="str">
        <f t="shared" si="16"/>
        <v xml:space="preserve"> </v>
      </c>
      <c r="AI251" s="1" t="s">
        <v>674</v>
      </c>
      <c r="AJ251" s="1" t="str">
        <f>IFERROR(VLOOKUP(AI251,dm_ts!$G$4:$H$9,2,0)," ")</f>
        <v xml:space="preserve"> </v>
      </c>
      <c r="AS251" s="1">
        <v>0</v>
      </c>
      <c r="AT251" s="1" t="str">
        <f>IFERROR(VLOOKUP(AS251,dm_ts!$G$12:$H$14,2,0)," ")</f>
        <v xml:space="preserve"> </v>
      </c>
      <c r="AV251" s="1" t="str">
        <f>IFERROR(VLOOKUP(AU251,dm_ts!$B$3:$C$24,2,0)," ")</f>
        <v xml:space="preserve"> </v>
      </c>
      <c r="AY251" s="1" t="s">
        <v>674</v>
      </c>
      <c r="AZ251" s="1" t="str">
        <f t="shared" si="17"/>
        <v xml:space="preserve"> </v>
      </c>
      <c r="BB251" s="1" t="str">
        <f>IFERROR(VLOOKUP(BA251,dm_ts!$G$4:$H$9,2,0)," ")</f>
        <v xml:space="preserve"> </v>
      </c>
      <c r="BM251" s="1" t="str">
        <f>IFERROR(VLOOKUP(BL251,dm_ts!$B$3:$C$24,2,0)," ")</f>
        <v xml:space="preserve"> </v>
      </c>
      <c r="BQ251" s="1" t="str">
        <f t="shared" si="18"/>
        <v xml:space="preserve"> </v>
      </c>
      <c r="BS251" s="1" t="str">
        <f>IFERROR(VLOOKUP(BR251,dm_ts!$G$4:$H$9,2,0)," ")</f>
        <v xml:space="preserve"> </v>
      </c>
      <c r="CD251" s="1" t="str">
        <f>IFERROR(VLOOKUP(CC251,dm_ts!$B$3:$C$24,2,0)," ")</f>
        <v xml:space="preserve"> </v>
      </c>
      <c r="CH251" s="1" t="str">
        <f t="shared" si="19"/>
        <v xml:space="preserve"> </v>
      </c>
      <c r="CJ251" s="1" t="str">
        <f>IFERROR(VLOOKUP(CI251,dm_ts!$G$4:$H$9,2,0)," ")</f>
        <v xml:space="preserve"> </v>
      </c>
      <c r="CT251" s="1">
        <v>1</v>
      </c>
      <c r="CU251" s="1">
        <v>1</v>
      </c>
      <c r="CV251" s="1">
        <v>43451</v>
      </c>
      <c r="CW251" s="1">
        <v>43299</v>
      </c>
      <c r="CX251" s="1">
        <v>1500</v>
      </c>
      <c r="CY251" s="1">
        <v>49</v>
      </c>
      <c r="CZ251" s="1">
        <v>1000</v>
      </c>
      <c r="EH251" s="1">
        <v>2000</v>
      </c>
      <c r="EI251" s="1">
        <v>1500</v>
      </c>
      <c r="EJ251" s="1">
        <v>1</v>
      </c>
      <c r="EK251" s="1">
        <v>2</v>
      </c>
    </row>
    <row r="252" spans="1:141" x14ac:dyDescent="0.2">
      <c r="A252" s="1">
        <v>889</v>
      </c>
      <c r="B252" s="1" t="str">
        <f>VLOOKUP(A252,'[1]Danh muc huyen'!B$8:C$18,2,0)</f>
        <v xml:space="preserve">Huyện Châu Phú </v>
      </c>
      <c r="C252" s="1">
        <v>30472</v>
      </c>
      <c r="D252" s="7">
        <v>248</v>
      </c>
      <c r="E252" s="8" t="str">
        <f>VLOOKUP(C252,[1]DanhMuc_31_03_2012!B$7:C$173,2,0)</f>
        <v>Xã Mỹ Phú</v>
      </c>
      <c r="F252" s="8">
        <v>7</v>
      </c>
      <c r="G252" s="8" t="str">
        <f t="shared" si="15"/>
        <v>3047207</v>
      </c>
      <c r="H252" s="8" t="str">
        <f>VLOOKUP(VALUE(G252),[1]Danhmuc_31_3_2012!E$6:G$894,3,0)</f>
        <v>Ấp Mỹ Trung</v>
      </c>
      <c r="I252" s="8">
        <v>2</v>
      </c>
      <c r="J252" s="8" t="s">
        <v>373</v>
      </c>
      <c r="K252" s="8">
        <v>1</v>
      </c>
      <c r="L252" s="8" t="str">
        <f>IFERROR(VLOOKUP(K252,dm_ts!$B$3:$C$24,2,0)," ")</f>
        <v>Cá tra</v>
      </c>
      <c r="M252" s="8">
        <v>2500</v>
      </c>
      <c r="N252" s="8">
        <v>1500</v>
      </c>
      <c r="O252" s="1">
        <v>2</v>
      </c>
      <c r="P252" s="1" t="s">
        <v>673</v>
      </c>
      <c r="Q252" s="1">
        <v>0</v>
      </c>
      <c r="R252" s="1" t="str">
        <f>IFERROR(VLOOKUP(Q252,dm_ts!$G$4:$H$9,2,0)," ")</f>
        <v xml:space="preserve"> </v>
      </c>
      <c r="U252" s="1">
        <v>6.5000000000000002E-2</v>
      </c>
      <c r="V252" s="1">
        <v>96</v>
      </c>
      <c r="W252" s="1">
        <v>30</v>
      </c>
      <c r="X252" s="1">
        <v>43391</v>
      </c>
      <c r="Y252" s="1">
        <v>43270</v>
      </c>
      <c r="Z252" s="1">
        <v>46</v>
      </c>
      <c r="AA252" s="1">
        <v>2</v>
      </c>
      <c r="AB252" s="1" t="str">
        <f>IFERROR(VLOOKUP(AA252,dm_ts!$G$12:$H$14,2,0)," ")</f>
        <v>Tiêu thụ nội địa</v>
      </c>
      <c r="AD252" s="1" t="str">
        <f>IFERROR(VLOOKUP(AC252,dm_ts!$B$3:$C$24,2,0)," ")</f>
        <v xml:space="preserve"> </v>
      </c>
      <c r="AH252" s="1" t="str">
        <f t="shared" si="16"/>
        <v xml:space="preserve"> </v>
      </c>
      <c r="AI252" s="1" t="s">
        <v>674</v>
      </c>
      <c r="AJ252" s="1" t="str">
        <f>IFERROR(VLOOKUP(AI252,dm_ts!$G$4:$H$9,2,0)," ")</f>
        <v xml:space="preserve"> </v>
      </c>
      <c r="AS252" s="1">
        <v>0</v>
      </c>
      <c r="AT252" s="1" t="str">
        <f>IFERROR(VLOOKUP(AS252,dm_ts!$G$12:$H$14,2,0)," ")</f>
        <v xml:space="preserve"> </v>
      </c>
      <c r="AV252" s="1" t="str">
        <f>IFERROR(VLOOKUP(AU252,dm_ts!$B$3:$C$24,2,0)," ")</f>
        <v xml:space="preserve"> </v>
      </c>
      <c r="AY252" s="1" t="s">
        <v>674</v>
      </c>
      <c r="AZ252" s="1" t="str">
        <f t="shared" si="17"/>
        <v xml:space="preserve"> </v>
      </c>
      <c r="BB252" s="1" t="str">
        <f>IFERROR(VLOOKUP(BA252,dm_ts!$G$4:$H$9,2,0)," ")</f>
        <v xml:space="preserve"> </v>
      </c>
      <c r="BM252" s="1" t="str">
        <f>IFERROR(VLOOKUP(BL252,dm_ts!$B$3:$C$24,2,0)," ")</f>
        <v xml:space="preserve"> </v>
      </c>
      <c r="BQ252" s="1" t="str">
        <f t="shared" si="18"/>
        <v xml:space="preserve"> </v>
      </c>
      <c r="BS252" s="1" t="str">
        <f>IFERROR(VLOOKUP(BR252,dm_ts!$G$4:$H$9,2,0)," ")</f>
        <v xml:space="preserve"> </v>
      </c>
      <c r="CD252" s="1" t="str">
        <f>IFERROR(VLOOKUP(CC252,dm_ts!$B$3:$C$24,2,0)," ")</f>
        <v xml:space="preserve"> </v>
      </c>
      <c r="CH252" s="1" t="str">
        <f t="shared" si="19"/>
        <v xml:space="preserve"> </v>
      </c>
      <c r="CJ252" s="1" t="str">
        <f>IFERROR(VLOOKUP(CI252,dm_ts!$G$4:$H$9,2,0)," ")</f>
        <v xml:space="preserve"> </v>
      </c>
      <c r="CT252" s="1">
        <v>1</v>
      </c>
      <c r="CU252" s="1">
        <v>2</v>
      </c>
      <c r="CV252" s="1">
        <v>43149</v>
      </c>
      <c r="CW252" s="1">
        <v>43391</v>
      </c>
      <c r="CX252" s="1">
        <v>1500</v>
      </c>
      <c r="CY252" s="1">
        <v>50</v>
      </c>
      <c r="CZ252" s="1">
        <v>1000</v>
      </c>
      <c r="EH252" s="1">
        <v>2500</v>
      </c>
      <c r="EI252" s="1">
        <v>1500</v>
      </c>
      <c r="EJ252" s="1">
        <v>1</v>
      </c>
      <c r="EK252" s="1">
        <v>2</v>
      </c>
    </row>
    <row r="253" spans="1:141" x14ac:dyDescent="0.2">
      <c r="A253" s="1">
        <v>889</v>
      </c>
      <c r="B253" s="1" t="str">
        <f>VLOOKUP(A253,'[1]Danh muc huyen'!B$8:C$18,2,0)</f>
        <v xml:space="preserve">Huyện Châu Phú </v>
      </c>
      <c r="C253" s="1">
        <v>30472</v>
      </c>
      <c r="D253" s="7">
        <v>249</v>
      </c>
      <c r="E253" s="8" t="str">
        <f>VLOOKUP(C253,[1]DanhMuc_31_03_2012!B$7:C$173,2,0)</f>
        <v>Xã Mỹ Phú</v>
      </c>
      <c r="F253" s="8">
        <v>7</v>
      </c>
      <c r="G253" s="8" t="str">
        <f t="shared" si="15"/>
        <v>3047207</v>
      </c>
      <c r="H253" s="8" t="str">
        <f>VLOOKUP(VALUE(G253),[1]Danhmuc_31_3_2012!E$6:G$894,3,0)</f>
        <v>Ấp Mỹ Trung</v>
      </c>
      <c r="I253" s="8">
        <v>6</v>
      </c>
      <c r="J253" s="8" t="s">
        <v>377</v>
      </c>
      <c r="K253" s="8">
        <v>1</v>
      </c>
      <c r="L253" s="8" t="str">
        <f>IFERROR(VLOOKUP(K253,dm_ts!$B$3:$C$24,2,0)," ")</f>
        <v>Cá tra</v>
      </c>
      <c r="M253" s="8">
        <v>5800</v>
      </c>
      <c r="N253" s="8">
        <v>4000</v>
      </c>
      <c r="O253" s="1">
        <v>1</v>
      </c>
      <c r="P253" s="1" t="s">
        <v>675</v>
      </c>
      <c r="Q253" s="1">
        <v>0</v>
      </c>
      <c r="R253" s="1" t="str">
        <f>IFERROR(VLOOKUP(Q253,dm_ts!$G$4:$H$9,2,0)," ")</f>
        <v xml:space="preserve"> </v>
      </c>
      <c r="U253" s="1">
        <v>0.17</v>
      </c>
      <c r="V253" s="1">
        <v>260</v>
      </c>
      <c r="W253" s="1">
        <v>120</v>
      </c>
      <c r="X253" s="1">
        <v>43361</v>
      </c>
      <c r="Y253" s="1">
        <v>43209</v>
      </c>
      <c r="Z253" s="1">
        <v>120</v>
      </c>
      <c r="AA253" s="1">
        <v>3</v>
      </c>
      <c r="AB253" s="1" t="str">
        <f>IFERROR(VLOOKUP(AA253,dm_ts!$G$12:$H$14,2,0)," ")</f>
        <v xml:space="preserve">Không xác định </v>
      </c>
      <c r="AD253" s="1" t="str">
        <f>IFERROR(VLOOKUP(AC253,dm_ts!$B$3:$C$24,2,0)," ")</f>
        <v xml:space="preserve"> </v>
      </c>
      <c r="AH253" s="1" t="str">
        <f t="shared" si="16"/>
        <v xml:space="preserve"> </v>
      </c>
      <c r="AI253" s="1" t="s">
        <v>674</v>
      </c>
      <c r="AJ253" s="1" t="str">
        <f>IFERROR(VLOOKUP(AI253,dm_ts!$G$4:$H$9,2,0)," ")</f>
        <v xml:space="preserve"> </v>
      </c>
      <c r="AS253" s="1">
        <v>0</v>
      </c>
      <c r="AT253" s="1" t="str">
        <f>IFERROR(VLOOKUP(AS253,dm_ts!$G$12:$H$14,2,0)," ")</f>
        <v xml:space="preserve"> </v>
      </c>
      <c r="AV253" s="1" t="str">
        <f>IFERROR(VLOOKUP(AU253,dm_ts!$B$3:$C$24,2,0)," ")</f>
        <v xml:space="preserve"> </v>
      </c>
      <c r="AY253" s="1" t="s">
        <v>674</v>
      </c>
      <c r="AZ253" s="1" t="str">
        <f t="shared" si="17"/>
        <v xml:space="preserve"> </v>
      </c>
      <c r="BB253" s="1" t="str">
        <f>IFERROR(VLOOKUP(BA253,dm_ts!$G$4:$H$9,2,0)," ")</f>
        <v xml:space="preserve"> </v>
      </c>
      <c r="BM253" s="1" t="str">
        <f>IFERROR(VLOOKUP(BL253,dm_ts!$B$3:$C$24,2,0)," ")</f>
        <v xml:space="preserve"> </v>
      </c>
      <c r="BQ253" s="1" t="str">
        <f t="shared" si="18"/>
        <v xml:space="preserve"> </v>
      </c>
      <c r="BS253" s="1" t="str">
        <f>IFERROR(VLOOKUP(BR253,dm_ts!$G$4:$H$9,2,0)," ")</f>
        <v xml:space="preserve"> </v>
      </c>
      <c r="CD253" s="1" t="str">
        <f>IFERROR(VLOOKUP(CC253,dm_ts!$B$3:$C$24,2,0)," ")</f>
        <v xml:space="preserve"> </v>
      </c>
      <c r="CH253" s="1" t="str">
        <f t="shared" si="19"/>
        <v xml:space="preserve"> </v>
      </c>
      <c r="CJ253" s="1" t="str">
        <f>IFERROR(VLOOKUP(CI253,dm_ts!$G$4:$H$9,2,0)," ")</f>
        <v xml:space="preserve"> </v>
      </c>
      <c r="CT253" s="1">
        <v>1</v>
      </c>
      <c r="CU253" s="1">
        <v>1</v>
      </c>
      <c r="CV253" s="1">
        <v>43118</v>
      </c>
      <c r="CW253" s="1">
        <v>43330</v>
      </c>
      <c r="CX253" s="1">
        <v>5800</v>
      </c>
      <c r="CY253" s="1">
        <v>130</v>
      </c>
      <c r="CZ253" s="1">
        <v>900</v>
      </c>
      <c r="EH253" s="1">
        <v>5800</v>
      </c>
      <c r="EI253" s="1">
        <v>4000</v>
      </c>
      <c r="EJ253" s="1">
        <v>1</v>
      </c>
      <c r="EK253" s="1">
        <v>2</v>
      </c>
    </row>
    <row r="254" spans="1:141" x14ac:dyDescent="0.2">
      <c r="A254" s="1">
        <v>889</v>
      </c>
      <c r="B254" s="1" t="str">
        <f>VLOOKUP(A254,'[1]Danh muc huyen'!B$8:C$18,2,0)</f>
        <v xml:space="preserve">Huyện Châu Phú </v>
      </c>
      <c r="C254" s="1">
        <v>30472</v>
      </c>
      <c r="D254" s="7">
        <v>250</v>
      </c>
      <c r="E254" s="8" t="str">
        <f>VLOOKUP(C254,[1]DanhMuc_31_03_2012!B$7:C$173,2,0)</f>
        <v>Xã Mỹ Phú</v>
      </c>
      <c r="F254" s="8">
        <v>7</v>
      </c>
      <c r="G254" s="8" t="str">
        <f t="shared" ref="G254:G317" si="20">TEXT(C254,"00000")&amp;TEXT(F254,"00")</f>
        <v>3047207</v>
      </c>
      <c r="H254" s="8" t="str">
        <f>VLOOKUP(VALUE(G254),[1]Danhmuc_31_3_2012!E$6:G$894,3,0)</f>
        <v>Ấp Mỹ Trung</v>
      </c>
      <c r="I254" s="8">
        <v>8</v>
      </c>
      <c r="J254" s="8" t="s">
        <v>379</v>
      </c>
      <c r="K254" s="8">
        <v>1</v>
      </c>
      <c r="L254" s="8" t="str">
        <f>IFERROR(VLOOKUP(K254,dm_ts!$B$3:$C$24,2,0)," ")</f>
        <v>Cá tra</v>
      </c>
      <c r="M254" s="8">
        <v>1000</v>
      </c>
      <c r="N254" s="8">
        <v>800</v>
      </c>
      <c r="O254" s="1">
        <v>1</v>
      </c>
      <c r="P254" s="1" t="s">
        <v>675</v>
      </c>
      <c r="Q254" s="1">
        <v>0</v>
      </c>
      <c r="R254" s="1" t="str">
        <f>IFERROR(VLOOKUP(Q254,dm_ts!$G$4:$H$9,2,0)," ")</f>
        <v xml:space="preserve"> </v>
      </c>
      <c r="U254" s="1">
        <v>3.4000000000000002E-2</v>
      </c>
      <c r="V254" s="1">
        <v>55</v>
      </c>
      <c r="W254" s="1">
        <v>30</v>
      </c>
      <c r="X254" s="1">
        <v>43391</v>
      </c>
      <c r="Y254" s="1">
        <v>43270</v>
      </c>
      <c r="Z254" s="1">
        <v>30</v>
      </c>
      <c r="AA254" s="1">
        <v>3</v>
      </c>
      <c r="AB254" s="1" t="str">
        <f>IFERROR(VLOOKUP(AA254,dm_ts!$G$12:$H$14,2,0)," ")</f>
        <v xml:space="preserve">Không xác định </v>
      </c>
      <c r="AD254" s="1" t="str">
        <f>IFERROR(VLOOKUP(AC254,dm_ts!$B$3:$C$24,2,0)," ")</f>
        <v xml:space="preserve"> </v>
      </c>
      <c r="AH254" s="1" t="str">
        <f t="shared" ref="AH254:AH317" si="21">IFERROR(IF(AG254=1,"thâm canh",IF(AG254=2,"bán thâm canh",IF(AG254=3,"quảng canh"," ")))," ")</f>
        <v xml:space="preserve"> </v>
      </c>
      <c r="AI254" s="1" t="s">
        <v>674</v>
      </c>
      <c r="AJ254" s="1" t="str">
        <f>IFERROR(VLOOKUP(AI254,dm_ts!$G$4:$H$9,2,0)," ")</f>
        <v xml:space="preserve"> </v>
      </c>
      <c r="AS254" s="1">
        <v>0</v>
      </c>
      <c r="AT254" s="1" t="str">
        <f>IFERROR(VLOOKUP(AS254,dm_ts!$G$12:$H$14,2,0)," ")</f>
        <v xml:space="preserve"> </v>
      </c>
      <c r="AV254" s="1" t="str">
        <f>IFERROR(VLOOKUP(AU254,dm_ts!$B$3:$C$24,2,0)," ")</f>
        <v xml:space="preserve"> </v>
      </c>
      <c r="AY254" s="1" t="s">
        <v>674</v>
      </c>
      <c r="AZ254" s="1" t="str">
        <f t="shared" ref="AZ254:AZ317" si="22">IF(AY254=1,"thâm canh",IF(AY254=2,"bán thâm canh",IF(AY254=3,"quảng canh"," ")))</f>
        <v xml:space="preserve"> </v>
      </c>
      <c r="BB254" s="1" t="str">
        <f>IFERROR(VLOOKUP(BA254,dm_ts!$G$4:$H$9,2,0)," ")</f>
        <v xml:space="preserve"> </v>
      </c>
      <c r="BM254" s="1" t="str">
        <f>IFERROR(VLOOKUP(BL254,dm_ts!$B$3:$C$24,2,0)," ")</f>
        <v xml:space="preserve"> </v>
      </c>
      <c r="BQ254" s="1" t="str">
        <f t="shared" ref="BQ254:BQ317" si="23">IF(BP254=1,"thâm canh",IF(BP254=2,"bán thâm canh",IF(BP254=3,"quảng canh"," ")))</f>
        <v xml:space="preserve"> </v>
      </c>
      <c r="BS254" s="1" t="str">
        <f>IFERROR(VLOOKUP(BR254,dm_ts!$G$4:$H$9,2,0)," ")</f>
        <v xml:space="preserve"> </v>
      </c>
      <c r="CD254" s="1" t="str">
        <f>IFERROR(VLOOKUP(CC254,dm_ts!$B$3:$C$24,2,0)," ")</f>
        <v xml:space="preserve"> </v>
      </c>
      <c r="CH254" s="1" t="str">
        <f t="shared" ref="CH254:CH317" si="24">IF(CG254=1,"thâm canh",IF(CG254=2,"bán thâm canh",IF(CG254=3,"quảng canh"," ")))</f>
        <v xml:space="preserve"> </v>
      </c>
      <c r="CJ254" s="1" t="str">
        <f>IFERROR(VLOOKUP(CI254,dm_ts!$G$4:$H$9,2,0)," ")</f>
        <v xml:space="preserve"> </v>
      </c>
      <c r="CT254" s="1">
        <v>1</v>
      </c>
      <c r="CU254" s="1">
        <v>1</v>
      </c>
      <c r="CV254" s="1">
        <v>43149</v>
      </c>
      <c r="CW254" s="1">
        <v>43391</v>
      </c>
      <c r="CX254" s="1">
        <v>800</v>
      </c>
      <c r="CY254" s="1">
        <v>30</v>
      </c>
      <c r="CZ254" s="1">
        <v>900</v>
      </c>
      <c r="EH254" s="1">
        <v>1000</v>
      </c>
      <c r="EI254" s="1">
        <v>800</v>
      </c>
      <c r="EJ254" s="1">
        <v>1</v>
      </c>
      <c r="EK254" s="1">
        <v>2</v>
      </c>
    </row>
    <row r="255" spans="1:141" x14ac:dyDescent="0.2">
      <c r="A255" s="1">
        <v>889</v>
      </c>
      <c r="B255" s="1" t="str">
        <f>VLOOKUP(A255,'[1]Danh muc huyen'!B$8:C$18,2,0)</f>
        <v xml:space="preserve">Huyện Châu Phú </v>
      </c>
      <c r="C255" s="1">
        <v>30472</v>
      </c>
      <c r="D255" s="7">
        <v>251</v>
      </c>
      <c r="E255" s="8" t="str">
        <f>VLOOKUP(C255,[1]DanhMuc_31_03_2012!B$7:C$173,2,0)</f>
        <v>Xã Mỹ Phú</v>
      </c>
      <c r="F255" s="8">
        <v>7</v>
      </c>
      <c r="G255" s="8" t="str">
        <f t="shared" si="20"/>
        <v>3047207</v>
      </c>
      <c r="H255" s="8" t="str">
        <f>VLOOKUP(VALUE(G255),[1]Danhmuc_31_3_2012!E$6:G$894,3,0)</f>
        <v>Ấp Mỹ Trung</v>
      </c>
      <c r="I255" s="8">
        <v>21</v>
      </c>
      <c r="J255" s="8" t="s">
        <v>390</v>
      </c>
      <c r="K255" s="8"/>
      <c r="L255" s="8" t="str">
        <f>IFERROR(VLOOKUP(K255,dm_ts!$B$3:$C$24,2,0)," ")</f>
        <v xml:space="preserve"> </v>
      </c>
      <c r="M255" s="8"/>
      <c r="N255" s="8"/>
      <c r="P255" s="1" t="s">
        <v>674</v>
      </c>
      <c r="R255" s="1" t="str">
        <f>IFERROR(VLOOKUP(Q255,dm_ts!$G$4:$H$9,2,0)," ")</f>
        <v xml:space="preserve"> </v>
      </c>
      <c r="AA255" s="1">
        <v>0</v>
      </c>
      <c r="AB255" s="1" t="str">
        <f>IFERROR(VLOOKUP(AA255,dm_ts!$G$12:$H$14,2,0)," ")</f>
        <v xml:space="preserve"> </v>
      </c>
      <c r="AD255" s="1" t="str">
        <f>IFERROR(VLOOKUP(AC255,dm_ts!$B$3:$C$24,2,0)," ")</f>
        <v xml:space="preserve"> </v>
      </c>
      <c r="AH255" s="1" t="str">
        <f t="shared" si="21"/>
        <v xml:space="preserve"> </v>
      </c>
      <c r="AI255" s="1" t="s">
        <v>674</v>
      </c>
      <c r="AJ255" s="1" t="str">
        <f>IFERROR(VLOOKUP(AI255,dm_ts!$G$4:$H$9,2,0)," ")</f>
        <v xml:space="preserve"> </v>
      </c>
      <c r="AS255" s="1">
        <v>0</v>
      </c>
      <c r="AT255" s="1" t="str">
        <f>IFERROR(VLOOKUP(AS255,dm_ts!$G$12:$H$14,2,0)," ")</f>
        <v xml:space="preserve"> </v>
      </c>
      <c r="AV255" s="1" t="str">
        <f>IFERROR(VLOOKUP(AU255,dm_ts!$B$3:$C$24,2,0)," ")</f>
        <v xml:space="preserve"> </v>
      </c>
      <c r="AY255" s="1" t="s">
        <v>674</v>
      </c>
      <c r="AZ255" s="1" t="str">
        <f t="shared" si="22"/>
        <v xml:space="preserve"> </v>
      </c>
      <c r="BB255" s="1" t="str">
        <f>IFERROR(VLOOKUP(BA255,dm_ts!$G$4:$H$9,2,0)," ")</f>
        <v xml:space="preserve"> </v>
      </c>
      <c r="BM255" s="1" t="str">
        <f>IFERROR(VLOOKUP(BL255,dm_ts!$B$3:$C$24,2,0)," ")</f>
        <v xml:space="preserve"> </v>
      </c>
      <c r="BQ255" s="1" t="str">
        <f t="shared" si="23"/>
        <v xml:space="preserve"> </v>
      </c>
      <c r="BS255" s="1" t="str">
        <f>IFERROR(VLOOKUP(BR255,dm_ts!$G$4:$H$9,2,0)," ")</f>
        <v xml:space="preserve"> </v>
      </c>
      <c r="CD255" s="1" t="str">
        <f>IFERROR(VLOOKUP(CC255,dm_ts!$B$3:$C$24,2,0)," ")</f>
        <v xml:space="preserve"> </v>
      </c>
      <c r="CH255" s="1" t="str">
        <f t="shared" si="24"/>
        <v xml:space="preserve"> </v>
      </c>
      <c r="CJ255" s="1" t="str">
        <f>IFERROR(VLOOKUP(CI255,dm_ts!$G$4:$H$9,2,0)," ")</f>
        <v xml:space="preserve"> </v>
      </c>
      <c r="EH255" s="1">
        <v>1200</v>
      </c>
      <c r="EI255" s="1">
        <v>800</v>
      </c>
      <c r="EJ255" s="1">
        <v>1</v>
      </c>
      <c r="EK255" s="1">
        <v>2</v>
      </c>
    </row>
    <row r="256" spans="1:141" x14ac:dyDescent="0.2">
      <c r="A256" s="1">
        <v>889</v>
      </c>
      <c r="B256" s="1" t="str">
        <f>VLOOKUP(A256,'[1]Danh muc huyen'!B$8:C$18,2,0)</f>
        <v xml:space="preserve">Huyện Châu Phú </v>
      </c>
      <c r="C256" s="1">
        <v>30472</v>
      </c>
      <c r="D256" s="7">
        <v>252</v>
      </c>
      <c r="E256" s="8" t="str">
        <f>VLOOKUP(C256,[1]DanhMuc_31_03_2012!B$7:C$173,2,0)</f>
        <v>Xã Mỹ Phú</v>
      </c>
      <c r="F256" s="8">
        <v>7</v>
      </c>
      <c r="G256" s="8" t="str">
        <f t="shared" si="20"/>
        <v>3047207</v>
      </c>
      <c r="H256" s="8" t="str">
        <f>VLOOKUP(VALUE(G256),[1]Danhmuc_31_3_2012!E$6:G$894,3,0)</f>
        <v>Ấp Mỹ Trung</v>
      </c>
      <c r="I256" s="8">
        <v>11</v>
      </c>
      <c r="J256" s="8" t="s">
        <v>381</v>
      </c>
      <c r="K256" s="8">
        <v>1</v>
      </c>
      <c r="L256" s="8" t="str">
        <f>IFERROR(VLOOKUP(K256,dm_ts!$B$3:$C$24,2,0)," ")</f>
        <v>Cá tra</v>
      </c>
      <c r="M256" s="8">
        <v>7000</v>
      </c>
      <c r="N256" s="8">
        <v>5000</v>
      </c>
      <c r="O256" s="1">
        <v>1</v>
      </c>
      <c r="P256" s="1" t="s">
        <v>675</v>
      </c>
      <c r="Q256" s="1">
        <v>0</v>
      </c>
      <c r="R256" s="1" t="str">
        <f>IFERROR(VLOOKUP(Q256,dm_ts!$G$4:$H$9,2,0)," ")</f>
        <v xml:space="preserve"> </v>
      </c>
      <c r="U256" s="1">
        <v>0.21</v>
      </c>
      <c r="V256" s="1">
        <v>320</v>
      </c>
      <c r="W256" s="1">
        <v>200</v>
      </c>
      <c r="X256" s="1">
        <v>43330</v>
      </c>
      <c r="Y256" s="1">
        <v>43209</v>
      </c>
      <c r="Z256" s="1">
        <v>190</v>
      </c>
      <c r="AA256" s="1">
        <v>1</v>
      </c>
      <c r="AB256" s="1" t="str">
        <f>IFERROR(VLOOKUP(AA256,dm_ts!$G$12:$H$14,2,0)," ")</f>
        <v>Chế biến XK</v>
      </c>
      <c r="AD256" s="1" t="str">
        <f>IFERROR(VLOOKUP(AC256,dm_ts!$B$3:$C$24,2,0)," ")</f>
        <v xml:space="preserve"> </v>
      </c>
      <c r="AH256" s="1" t="str">
        <f t="shared" si="21"/>
        <v xml:space="preserve"> </v>
      </c>
      <c r="AI256" s="1" t="s">
        <v>674</v>
      </c>
      <c r="AJ256" s="1" t="str">
        <f>IFERROR(VLOOKUP(AI256,dm_ts!$G$4:$H$9,2,0)," ")</f>
        <v xml:space="preserve"> </v>
      </c>
      <c r="AS256" s="1">
        <v>0</v>
      </c>
      <c r="AT256" s="1" t="str">
        <f>IFERROR(VLOOKUP(AS256,dm_ts!$G$12:$H$14,2,0)," ")</f>
        <v xml:space="preserve"> </v>
      </c>
      <c r="AV256" s="1" t="str">
        <f>IFERROR(VLOOKUP(AU256,dm_ts!$B$3:$C$24,2,0)," ")</f>
        <v xml:space="preserve"> </v>
      </c>
      <c r="AY256" s="1" t="s">
        <v>674</v>
      </c>
      <c r="AZ256" s="1" t="str">
        <f t="shared" si="22"/>
        <v xml:space="preserve"> </v>
      </c>
      <c r="BB256" s="1" t="str">
        <f>IFERROR(VLOOKUP(BA256,dm_ts!$G$4:$H$9,2,0)," ")</f>
        <v xml:space="preserve"> </v>
      </c>
      <c r="BM256" s="1" t="str">
        <f>IFERROR(VLOOKUP(BL256,dm_ts!$B$3:$C$24,2,0)," ")</f>
        <v xml:space="preserve"> </v>
      </c>
      <c r="BQ256" s="1" t="str">
        <f t="shared" si="23"/>
        <v xml:space="preserve"> </v>
      </c>
      <c r="BS256" s="1" t="str">
        <f>IFERROR(VLOOKUP(BR256,dm_ts!$G$4:$H$9,2,0)," ")</f>
        <v xml:space="preserve"> </v>
      </c>
      <c r="CD256" s="1" t="str">
        <f>IFERROR(VLOOKUP(CC256,dm_ts!$B$3:$C$24,2,0)," ")</f>
        <v xml:space="preserve"> </v>
      </c>
      <c r="CH256" s="1" t="str">
        <f t="shared" si="24"/>
        <v xml:space="preserve"> </v>
      </c>
      <c r="CJ256" s="1" t="str">
        <f>IFERROR(VLOOKUP(CI256,dm_ts!$G$4:$H$9,2,0)," ")</f>
        <v xml:space="preserve"> </v>
      </c>
      <c r="CT256" s="1">
        <v>1</v>
      </c>
      <c r="CU256" s="1">
        <v>1</v>
      </c>
      <c r="CV256" s="1">
        <v>43451</v>
      </c>
      <c r="CW256" s="1">
        <v>43299</v>
      </c>
      <c r="CX256" s="1">
        <v>5000</v>
      </c>
      <c r="CY256" s="1">
        <v>140</v>
      </c>
      <c r="CZ256" s="1">
        <v>900</v>
      </c>
      <c r="EH256" s="1">
        <v>7000</v>
      </c>
      <c r="EI256" s="1">
        <v>5000</v>
      </c>
      <c r="EJ256" s="1">
        <v>1</v>
      </c>
      <c r="EK256" s="1">
        <v>2</v>
      </c>
    </row>
    <row r="257" spans="1:146" x14ac:dyDescent="0.2">
      <c r="A257" s="1">
        <v>889</v>
      </c>
      <c r="B257" s="1" t="str">
        <f>VLOOKUP(A257,'[1]Danh muc huyen'!B$8:C$18,2,0)</f>
        <v xml:space="preserve">Huyện Châu Phú </v>
      </c>
      <c r="C257" s="1">
        <v>30472</v>
      </c>
      <c r="D257" s="7">
        <v>253</v>
      </c>
      <c r="E257" s="8" t="str">
        <f>VLOOKUP(C257,[1]DanhMuc_31_03_2012!B$7:C$173,2,0)</f>
        <v>Xã Mỹ Phú</v>
      </c>
      <c r="F257" s="8">
        <v>7</v>
      </c>
      <c r="G257" s="8" t="str">
        <f t="shared" si="20"/>
        <v>3047207</v>
      </c>
      <c r="H257" s="8" t="str">
        <f>VLOOKUP(VALUE(G257),[1]Danhmuc_31_3_2012!E$6:G$894,3,0)</f>
        <v>Ấp Mỹ Trung</v>
      </c>
      <c r="I257" s="8">
        <v>17</v>
      </c>
      <c r="J257" s="8" t="s">
        <v>387</v>
      </c>
      <c r="K257" s="8"/>
      <c r="L257" s="8" t="str">
        <f>IFERROR(VLOOKUP(K257,dm_ts!$B$3:$C$24,2,0)," ")</f>
        <v xml:space="preserve"> </v>
      </c>
      <c r="M257" s="8"/>
      <c r="N257" s="8"/>
      <c r="P257" s="1" t="s">
        <v>674</v>
      </c>
      <c r="R257" s="1" t="str">
        <f>IFERROR(VLOOKUP(Q257,dm_ts!$G$4:$H$9,2,0)," ")</f>
        <v xml:space="preserve"> </v>
      </c>
      <c r="AA257" s="1">
        <v>0</v>
      </c>
      <c r="AB257" s="1" t="str">
        <f>IFERROR(VLOOKUP(AA257,dm_ts!$G$12:$H$14,2,0)," ")</f>
        <v xml:space="preserve"> </v>
      </c>
      <c r="AD257" s="1" t="str">
        <f>IFERROR(VLOOKUP(AC257,dm_ts!$B$3:$C$24,2,0)," ")</f>
        <v xml:space="preserve"> </v>
      </c>
      <c r="AH257" s="1" t="str">
        <f t="shared" si="21"/>
        <v xml:space="preserve"> </v>
      </c>
      <c r="AI257" s="1" t="s">
        <v>674</v>
      </c>
      <c r="AJ257" s="1" t="str">
        <f>IFERROR(VLOOKUP(AI257,dm_ts!$G$4:$H$9,2,0)," ")</f>
        <v xml:space="preserve"> </v>
      </c>
      <c r="AS257" s="1">
        <v>0</v>
      </c>
      <c r="AT257" s="1" t="str">
        <f>IFERROR(VLOOKUP(AS257,dm_ts!$G$12:$H$14,2,0)," ")</f>
        <v xml:space="preserve"> </v>
      </c>
      <c r="AV257" s="1" t="str">
        <f>IFERROR(VLOOKUP(AU257,dm_ts!$B$3:$C$24,2,0)," ")</f>
        <v xml:space="preserve"> </v>
      </c>
      <c r="AY257" s="1" t="s">
        <v>674</v>
      </c>
      <c r="AZ257" s="1" t="str">
        <f t="shared" si="22"/>
        <v xml:space="preserve"> </v>
      </c>
      <c r="BB257" s="1" t="str">
        <f>IFERROR(VLOOKUP(BA257,dm_ts!$G$4:$H$9,2,0)," ")</f>
        <v xml:space="preserve"> </v>
      </c>
      <c r="BM257" s="1" t="str">
        <f>IFERROR(VLOOKUP(BL257,dm_ts!$B$3:$C$24,2,0)," ")</f>
        <v xml:space="preserve"> </v>
      </c>
      <c r="BQ257" s="1" t="str">
        <f t="shared" si="23"/>
        <v xml:space="preserve"> </v>
      </c>
      <c r="BS257" s="1" t="str">
        <f>IFERROR(VLOOKUP(BR257,dm_ts!$G$4:$H$9,2,0)," ")</f>
        <v xml:space="preserve"> </v>
      </c>
      <c r="CD257" s="1" t="str">
        <f>IFERROR(VLOOKUP(CC257,dm_ts!$B$3:$C$24,2,0)," ")</f>
        <v xml:space="preserve"> </v>
      </c>
      <c r="CH257" s="1" t="str">
        <f t="shared" si="24"/>
        <v xml:space="preserve"> </v>
      </c>
      <c r="CJ257" s="1" t="str">
        <f>IFERROR(VLOOKUP(CI257,dm_ts!$G$4:$H$9,2,0)," ")</f>
        <v xml:space="preserve"> </v>
      </c>
      <c r="EH257" s="1">
        <v>1200</v>
      </c>
      <c r="EI257" s="1">
        <v>700</v>
      </c>
      <c r="EJ257" s="1">
        <v>1</v>
      </c>
      <c r="EK257" s="1">
        <v>2</v>
      </c>
    </row>
    <row r="258" spans="1:146" x14ac:dyDescent="0.2">
      <c r="A258" s="1">
        <v>889</v>
      </c>
      <c r="B258" s="1" t="str">
        <f>VLOOKUP(A258,'[1]Danh muc huyen'!B$8:C$18,2,0)</f>
        <v xml:space="preserve">Huyện Châu Phú </v>
      </c>
      <c r="C258" s="1">
        <v>30472</v>
      </c>
      <c r="D258" s="7">
        <v>254</v>
      </c>
      <c r="E258" s="8" t="str">
        <f>VLOOKUP(C258,[1]DanhMuc_31_03_2012!B$7:C$173,2,0)</f>
        <v>Xã Mỹ Phú</v>
      </c>
      <c r="F258" s="8">
        <v>7</v>
      </c>
      <c r="G258" s="8" t="str">
        <f t="shared" si="20"/>
        <v>3047207</v>
      </c>
      <c r="H258" s="8" t="str">
        <f>VLOOKUP(VALUE(G258),[1]Danhmuc_31_3_2012!E$6:G$894,3,0)</f>
        <v>Ấp Mỹ Trung</v>
      </c>
      <c r="I258" s="8">
        <v>9</v>
      </c>
      <c r="J258" s="8" t="s">
        <v>380</v>
      </c>
      <c r="K258" s="8">
        <v>1</v>
      </c>
      <c r="L258" s="8" t="str">
        <f>IFERROR(VLOOKUP(K258,dm_ts!$B$3:$C$24,2,0)," ")</f>
        <v>Cá tra</v>
      </c>
      <c r="M258" s="8">
        <v>5000</v>
      </c>
      <c r="N258" s="8">
        <v>3000</v>
      </c>
      <c r="O258" s="1">
        <v>1</v>
      </c>
      <c r="P258" s="1" t="s">
        <v>675</v>
      </c>
      <c r="Q258" s="1">
        <v>0</v>
      </c>
      <c r="R258" s="1" t="str">
        <f>IFERROR(VLOOKUP(Q258,dm_ts!$G$4:$H$9,2,0)," ")</f>
        <v xml:space="preserve"> </v>
      </c>
      <c r="U258" s="1">
        <v>0.13</v>
      </c>
      <c r="V258" s="1">
        <v>195</v>
      </c>
      <c r="W258" s="1">
        <v>100</v>
      </c>
      <c r="X258" s="1">
        <v>43391</v>
      </c>
      <c r="Y258" s="1">
        <v>43239</v>
      </c>
      <c r="Z258" s="1">
        <v>110</v>
      </c>
      <c r="AA258" s="1">
        <v>3</v>
      </c>
      <c r="AB258" s="1" t="str">
        <f>IFERROR(VLOOKUP(AA258,dm_ts!$G$12:$H$14,2,0)," ")</f>
        <v xml:space="preserve">Không xác định </v>
      </c>
      <c r="AD258" s="1" t="str">
        <f>IFERROR(VLOOKUP(AC258,dm_ts!$B$3:$C$24,2,0)," ")</f>
        <v xml:space="preserve"> </v>
      </c>
      <c r="AH258" s="1" t="str">
        <f t="shared" si="21"/>
        <v xml:space="preserve"> </v>
      </c>
      <c r="AI258" s="1" t="s">
        <v>674</v>
      </c>
      <c r="AJ258" s="1" t="str">
        <f>IFERROR(VLOOKUP(AI258,dm_ts!$G$4:$H$9,2,0)," ")</f>
        <v xml:space="preserve"> </v>
      </c>
      <c r="AS258" s="1">
        <v>0</v>
      </c>
      <c r="AT258" s="1" t="str">
        <f>IFERROR(VLOOKUP(AS258,dm_ts!$G$12:$H$14,2,0)," ")</f>
        <v xml:space="preserve"> </v>
      </c>
      <c r="AV258" s="1" t="str">
        <f>IFERROR(VLOOKUP(AU258,dm_ts!$B$3:$C$24,2,0)," ")</f>
        <v xml:space="preserve"> </v>
      </c>
      <c r="AY258" s="1" t="s">
        <v>674</v>
      </c>
      <c r="AZ258" s="1" t="str">
        <f t="shared" si="22"/>
        <v xml:space="preserve"> </v>
      </c>
      <c r="BB258" s="1" t="str">
        <f>IFERROR(VLOOKUP(BA258,dm_ts!$G$4:$H$9,2,0)," ")</f>
        <v xml:space="preserve"> </v>
      </c>
      <c r="BM258" s="1" t="str">
        <f>IFERROR(VLOOKUP(BL258,dm_ts!$B$3:$C$24,2,0)," ")</f>
        <v xml:space="preserve"> </v>
      </c>
      <c r="BQ258" s="1" t="str">
        <f t="shared" si="23"/>
        <v xml:space="preserve"> </v>
      </c>
      <c r="BS258" s="1" t="str">
        <f>IFERROR(VLOOKUP(BR258,dm_ts!$G$4:$H$9,2,0)," ")</f>
        <v xml:space="preserve"> </v>
      </c>
      <c r="CD258" s="1" t="str">
        <f>IFERROR(VLOOKUP(CC258,dm_ts!$B$3:$C$24,2,0)," ")</f>
        <v xml:space="preserve"> </v>
      </c>
      <c r="CH258" s="1" t="str">
        <f t="shared" si="24"/>
        <v xml:space="preserve"> </v>
      </c>
      <c r="CJ258" s="1" t="str">
        <f>IFERROR(VLOOKUP(CI258,dm_ts!$G$4:$H$9,2,0)," ")</f>
        <v xml:space="preserve"> </v>
      </c>
      <c r="CT258" s="1">
        <v>1</v>
      </c>
      <c r="CU258" s="1">
        <v>1</v>
      </c>
      <c r="CV258" s="1">
        <v>43149</v>
      </c>
      <c r="CW258" s="1">
        <v>43361</v>
      </c>
      <c r="CX258" s="1">
        <v>3000</v>
      </c>
      <c r="CY258" s="1">
        <v>110</v>
      </c>
      <c r="CZ258" s="1">
        <v>200</v>
      </c>
      <c r="EH258" s="1">
        <v>5000</v>
      </c>
      <c r="EI258" s="1">
        <v>3000</v>
      </c>
      <c r="EJ258" s="1">
        <v>1</v>
      </c>
      <c r="EK258" s="1">
        <v>2</v>
      </c>
    </row>
    <row r="259" spans="1:146" x14ac:dyDescent="0.2">
      <c r="A259" s="1">
        <v>889</v>
      </c>
      <c r="B259" s="1" t="str">
        <f>VLOOKUP(A259,'[1]Danh muc huyen'!B$8:C$18,2,0)</f>
        <v xml:space="preserve">Huyện Châu Phú </v>
      </c>
      <c r="C259" s="1">
        <v>30472</v>
      </c>
      <c r="D259" s="7">
        <v>255</v>
      </c>
      <c r="E259" s="8" t="str">
        <f>VLOOKUP(C259,[1]DanhMuc_31_03_2012!B$7:C$173,2,0)</f>
        <v>Xã Mỹ Phú</v>
      </c>
      <c r="F259" s="8">
        <v>7</v>
      </c>
      <c r="G259" s="8" t="str">
        <f t="shared" si="20"/>
        <v>3047207</v>
      </c>
      <c r="H259" s="8" t="str">
        <f>VLOOKUP(VALUE(G259),[1]Danhmuc_31_3_2012!E$6:G$894,3,0)</f>
        <v>Ấp Mỹ Trung</v>
      </c>
      <c r="I259" s="8">
        <v>15</v>
      </c>
      <c r="J259" s="8" t="s">
        <v>385</v>
      </c>
      <c r="K259" s="8"/>
      <c r="L259" s="8" t="str">
        <f>IFERROR(VLOOKUP(K259,dm_ts!$B$3:$C$24,2,0)," ")</f>
        <v xml:space="preserve"> </v>
      </c>
      <c r="M259" s="8"/>
      <c r="N259" s="8"/>
      <c r="P259" s="1" t="s">
        <v>674</v>
      </c>
      <c r="R259" s="1" t="str">
        <f>IFERROR(VLOOKUP(Q259,dm_ts!$G$4:$H$9,2,0)," ")</f>
        <v xml:space="preserve"> </v>
      </c>
      <c r="AA259" s="1">
        <v>0</v>
      </c>
      <c r="AB259" s="1" t="str">
        <f>IFERROR(VLOOKUP(AA259,dm_ts!$G$12:$H$14,2,0)," ")</f>
        <v xml:space="preserve"> </v>
      </c>
      <c r="AD259" s="1" t="str">
        <f>IFERROR(VLOOKUP(AC259,dm_ts!$B$3:$C$24,2,0)," ")</f>
        <v xml:space="preserve"> </v>
      </c>
      <c r="AH259" s="1" t="str">
        <f t="shared" si="21"/>
        <v xml:space="preserve"> </v>
      </c>
      <c r="AI259" s="1" t="s">
        <v>674</v>
      </c>
      <c r="AJ259" s="1" t="str">
        <f>IFERROR(VLOOKUP(AI259,dm_ts!$G$4:$H$9,2,0)," ")</f>
        <v xml:space="preserve"> </v>
      </c>
      <c r="AS259" s="1">
        <v>0</v>
      </c>
      <c r="AT259" s="1" t="str">
        <f>IFERROR(VLOOKUP(AS259,dm_ts!$G$12:$H$14,2,0)," ")</f>
        <v xml:space="preserve"> </v>
      </c>
      <c r="AV259" s="1" t="str">
        <f>IFERROR(VLOOKUP(AU259,dm_ts!$B$3:$C$24,2,0)," ")</f>
        <v xml:space="preserve"> </v>
      </c>
      <c r="AY259" s="1" t="s">
        <v>674</v>
      </c>
      <c r="AZ259" s="1" t="str">
        <f t="shared" si="22"/>
        <v xml:space="preserve"> </v>
      </c>
      <c r="BB259" s="1" t="str">
        <f>IFERROR(VLOOKUP(BA259,dm_ts!$G$4:$H$9,2,0)," ")</f>
        <v xml:space="preserve"> </v>
      </c>
      <c r="BM259" s="1" t="str">
        <f>IFERROR(VLOOKUP(BL259,dm_ts!$B$3:$C$24,2,0)," ")</f>
        <v xml:space="preserve"> </v>
      </c>
      <c r="BQ259" s="1" t="str">
        <f t="shared" si="23"/>
        <v xml:space="preserve"> </v>
      </c>
      <c r="BS259" s="1" t="str">
        <f>IFERROR(VLOOKUP(BR259,dm_ts!$G$4:$H$9,2,0)," ")</f>
        <v xml:space="preserve"> </v>
      </c>
      <c r="CD259" s="1" t="str">
        <f>IFERROR(VLOOKUP(CC259,dm_ts!$B$3:$C$24,2,0)," ")</f>
        <v xml:space="preserve"> </v>
      </c>
      <c r="CH259" s="1" t="str">
        <f t="shared" si="24"/>
        <v xml:space="preserve"> </v>
      </c>
      <c r="CJ259" s="1" t="str">
        <f>IFERROR(VLOOKUP(CI259,dm_ts!$G$4:$H$9,2,0)," ")</f>
        <v xml:space="preserve"> </v>
      </c>
      <c r="EH259" s="1">
        <v>3000</v>
      </c>
      <c r="EI259" s="1">
        <v>2000</v>
      </c>
      <c r="EJ259" s="1">
        <v>1</v>
      </c>
      <c r="EK259" s="1">
        <v>2</v>
      </c>
    </row>
    <row r="260" spans="1:146" x14ac:dyDescent="0.2">
      <c r="A260" s="1">
        <v>889</v>
      </c>
      <c r="B260" s="1" t="str">
        <f>VLOOKUP(A260,'[1]Danh muc huyen'!B$8:C$18,2,0)</f>
        <v xml:space="preserve">Huyện Châu Phú </v>
      </c>
      <c r="C260" s="1">
        <v>30472</v>
      </c>
      <c r="D260" s="7">
        <v>256</v>
      </c>
      <c r="E260" s="8" t="str">
        <f>VLOOKUP(C260,[1]DanhMuc_31_03_2012!B$7:C$173,2,0)</f>
        <v>Xã Mỹ Phú</v>
      </c>
      <c r="F260" s="8">
        <v>7</v>
      </c>
      <c r="G260" s="8" t="str">
        <f t="shared" si="20"/>
        <v>3047207</v>
      </c>
      <c r="H260" s="8" t="str">
        <f>VLOOKUP(VALUE(G260),[1]Danhmuc_31_3_2012!E$6:G$894,3,0)</f>
        <v>Ấp Mỹ Trung</v>
      </c>
      <c r="I260" s="8">
        <v>10</v>
      </c>
      <c r="J260" s="8" t="s">
        <v>118</v>
      </c>
      <c r="K260" s="8">
        <v>1</v>
      </c>
      <c r="L260" s="8" t="str">
        <f>IFERROR(VLOOKUP(K260,dm_ts!$B$3:$C$24,2,0)," ")</f>
        <v>Cá tra</v>
      </c>
      <c r="M260" s="8">
        <v>5000</v>
      </c>
      <c r="N260" s="8">
        <v>4000</v>
      </c>
      <c r="O260" s="1">
        <v>1</v>
      </c>
      <c r="P260" s="1" t="s">
        <v>675</v>
      </c>
      <c r="Q260" s="1">
        <v>0</v>
      </c>
      <c r="R260" s="1" t="str">
        <f>IFERROR(VLOOKUP(Q260,dm_ts!$G$4:$H$9,2,0)," ")</f>
        <v xml:space="preserve"> </v>
      </c>
      <c r="U260" s="1">
        <v>0.17</v>
      </c>
      <c r="V260" s="1">
        <v>270</v>
      </c>
      <c r="W260" s="1">
        <v>110</v>
      </c>
      <c r="X260" s="1">
        <v>43361</v>
      </c>
      <c r="Y260" s="1">
        <v>43209</v>
      </c>
      <c r="Z260" s="1">
        <v>150</v>
      </c>
      <c r="AA260" s="1">
        <v>3</v>
      </c>
      <c r="AB260" s="1" t="str">
        <f>IFERROR(VLOOKUP(AA260,dm_ts!$G$12:$H$14,2,0)," ")</f>
        <v xml:space="preserve">Không xác định </v>
      </c>
      <c r="AD260" s="1" t="str">
        <f>IFERROR(VLOOKUP(AC260,dm_ts!$B$3:$C$24,2,0)," ")</f>
        <v xml:space="preserve"> </v>
      </c>
      <c r="AH260" s="1" t="str">
        <f t="shared" si="21"/>
        <v xml:space="preserve"> </v>
      </c>
      <c r="AI260" s="1" t="s">
        <v>674</v>
      </c>
      <c r="AJ260" s="1" t="str">
        <f>IFERROR(VLOOKUP(AI260,dm_ts!$G$4:$H$9,2,0)," ")</f>
        <v xml:space="preserve"> </v>
      </c>
      <c r="AS260" s="1">
        <v>0</v>
      </c>
      <c r="AT260" s="1" t="str">
        <f>IFERROR(VLOOKUP(AS260,dm_ts!$G$12:$H$14,2,0)," ")</f>
        <v xml:space="preserve"> </v>
      </c>
      <c r="AV260" s="1" t="str">
        <f>IFERROR(VLOOKUP(AU260,dm_ts!$B$3:$C$24,2,0)," ")</f>
        <v xml:space="preserve"> </v>
      </c>
      <c r="AY260" s="1" t="s">
        <v>674</v>
      </c>
      <c r="AZ260" s="1" t="str">
        <f t="shared" si="22"/>
        <v xml:space="preserve"> </v>
      </c>
      <c r="BB260" s="1" t="str">
        <f>IFERROR(VLOOKUP(BA260,dm_ts!$G$4:$H$9,2,0)," ")</f>
        <v xml:space="preserve"> </v>
      </c>
      <c r="BM260" s="1" t="str">
        <f>IFERROR(VLOOKUP(BL260,dm_ts!$B$3:$C$24,2,0)," ")</f>
        <v xml:space="preserve"> </v>
      </c>
      <c r="BQ260" s="1" t="str">
        <f t="shared" si="23"/>
        <v xml:space="preserve"> </v>
      </c>
      <c r="BS260" s="1" t="str">
        <f>IFERROR(VLOOKUP(BR260,dm_ts!$G$4:$H$9,2,0)," ")</f>
        <v xml:space="preserve"> </v>
      </c>
      <c r="CD260" s="1" t="str">
        <f>IFERROR(VLOOKUP(CC260,dm_ts!$B$3:$C$24,2,0)," ")</f>
        <v xml:space="preserve"> </v>
      </c>
      <c r="CH260" s="1" t="str">
        <f t="shared" si="24"/>
        <v xml:space="preserve"> </v>
      </c>
      <c r="CJ260" s="1" t="str">
        <f>IFERROR(VLOOKUP(CI260,dm_ts!$G$4:$H$9,2,0)," ")</f>
        <v xml:space="preserve"> </v>
      </c>
      <c r="CT260" s="1">
        <v>1</v>
      </c>
      <c r="CU260" s="1">
        <v>1</v>
      </c>
      <c r="CV260" s="1">
        <v>43118</v>
      </c>
      <c r="CW260" s="1">
        <v>43330</v>
      </c>
      <c r="CX260" s="1">
        <v>4000</v>
      </c>
      <c r="CY260" s="1">
        <v>140</v>
      </c>
      <c r="CZ260" s="1">
        <v>1000</v>
      </c>
      <c r="DA260" s="1">
        <v>1400437290</v>
      </c>
      <c r="EH260" s="1">
        <v>5000</v>
      </c>
      <c r="EI260" s="1">
        <v>4000</v>
      </c>
      <c r="EJ260" s="1">
        <v>1</v>
      </c>
      <c r="EK260" s="1">
        <v>2</v>
      </c>
    </row>
    <row r="261" spans="1:146" x14ac:dyDescent="0.2">
      <c r="A261" s="1">
        <v>889</v>
      </c>
      <c r="B261" s="1" t="str">
        <f>VLOOKUP(A261,'[1]Danh muc huyen'!B$8:C$18,2,0)</f>
        <v xml:space="preserve">Huyện Châu Phú </v>
      </c>
      <c r="C261" s="1">
        <v>30472</v>
      </c>
      <c r="D261" s="7">
        <v>257</v>
      </c>
      <c r="E261" s="8" t="str">
        <f>VLOOKUP(C261,[1]DanhMuc_31_03_2012!B$7:C$173,2,0)</f>
        <v>Xã Mỹ Phú</v>
      </c>
      <c r="F261" s="8">
        <v>7</v>
      </c>
      <c r="G261" s="8" t="str">
        <f t="shared" si="20"/>
        <v>3047207</v>
      </c>
      <c r="H261" s="8" t="str">
        <f>VLOOKUP(VALUE(G261),[1]Danhmuc_31_3_2012!E$6:G$894,3,0)</f>
        <v>Ấp Mỹ Trung</v>
      </c>
      <c r="I261" s="8">
        <v>5</v>
      </c>
      <c r="J261" s="8" t="s">
        <v>376</v>
      </c>
      <c r="K261" s="8">
        <v>1</v>
      </c>
      <c r="L261" s="8" t="str">
        <f>IFERROR(VLOOKUP(K261,dm_ts!$B$3:$C$24,2,0)," ")</f>
        <v>Cá tra</v>
      </c>
      <c r="M261" s="8">
        <v>12000</v>
      </c>
      <c r="N261" s="8">
        <v>10000</v>
      </c>
      <c r="O261" s="1">
        <v>1</v>
      </c>
      <c r="P261" s="1" t="s">
        <v>675</v>
      </c>
      <c r="Q261" s="1">
        <v>0</v>
      </c>
      <c r="R261" s="1" t="str">
        <f>IFERROR(VLOOKUP(Q261,dm_ts!$G$4:$H$9,2,0)," ")</f>
        <v xml:space="preserve"> </v>
      </c>
      <c r="U261" s="1">
        <v>0.42</v>
      </c>
      <c r="V261" s="1">
        <v>640</v>
      </c>
      <c r="W261" s="1">
        <v>100</v>
      </c>
      <c r="X261" s="1">
        <v>43361</v>
      </c>
      <c r="Y261" s="1">
        <v>43209</v>
      </c>
      <c r="Z261" s="1">
        <v>320</v>
      </c>
      <c r="AA261" s="1">
        <v>3</v>
      </c>
      <c r="AB261" s="1" t="str">
        <f>IFERROR(VLOOKUP(AA261,dm_ts!$G$12:$H$14,2,0)," ")</f>
        <v xml:space="preserve">Không xác định </v>
      </c>
      <c r="AC261" s="1">
        <v>1</v>
      </c>
      <c r="AD261" s="1" t="str">
        <f>IFERROR(VLOOKUP(AC261,dm_ts!$B$3:$C$24,2,0)," ")</f>
        <v>Cá tra</v>
      </c>
      <c r="AE261" s="1">
        <v>8000</v>
      </c>
      <c r="AF261" s="1">
        <v>6000</v>
      </c>
      <c r="AG261" s="1">
        <v>1</v>
      </c>
      <c r="AH261" s="1" t="str">
        <f t="shared" si="21"/>
        <v>thâm canh</v>
      </c>
      <c r="AI261" s="1">
        <v>3</v>
      </c>
      <c r="AJ261" s="1" t="str">
        <f>IFERROR(VLOOKUP(AI261,dm_ts!$G$4:$H$9,2,0)," ")</f>
        <v>ASC</v>
      </c>
      <c r="AM261" s="1">
        <v>0.26</v>
      </c>
      <c r="AN261" s="1">
        <v>380</v>
      </c>
      <c r="AO261" s="1">
        <v>80</v>
      </c>
      <c r="AP261" s="1">
        <v>43391</v>
      </c>
      <c r="AQ261" s="1">
        <v>43239</v>
      </c>
      <c r="AR261" s="1">
        <v>220</v>
      </c>
      <c r="AS261" s="1">
        <v>3</v>
      </c>
      <c r="AT261" s="1" t="str">
        <f>IFERROR(VLOOKUP(AS261,dm_ts!$G$12:$H$14,2,0)," ")</f>
        <v xml:space="preserve">Không xác định </v>
      </c>
      <c r="AU261" s="1">
        <v>1</v>
      </c>
      <c r="AV261" s="1" t="str">
        <f>IFERROR(VLOOKUP(AU261,dm_ts!$B$3:$C$24,2,0)," ")</f>
        <v>Cá tra</v>
      </c>
      <c r="AW261" s="1">
        <v>8000</v>
      </c>
      <c r="AX261" s="1">
        <v>6000</v>
      </c>
      <c r="AY261" s="1" t="s">
        <v>675</v>
      </c>
      <c r="AZ261" s="1" t="str">
        <f t="shared" si="22"/>
        <v xml:space="preserve"> </v>
      </c>
      <c r="BA261" s="1">
        <v>0</v>
      </c>
      <c r="BB261" s="1" t="str">
        <f>IFERROR(VLOOKUP(BA261,dm_ts!$G$4:$H$9,2,0)," ")</f>
        <v xml:space="preserve"> </v>
      </c>
      <c r="BE261" s="1">
        <v>0.26</v>
      </c>
      <c r="BF261" s="1">
        <v>380</v>
      </c>
      <c r="BG261" s="1">
        <v>50</v>
      </c>
      <c r="BH261" s="1">
        <v>43391</v>
      </c>
      <c r="BI261" s="1">
        <v>43270</v>
      </c>
      <c r="BJ261" s="1">
        <v>220</v>
      </c>
      <c r="BK261" s="1">
        <v>0</v>
      </c>
      <c r="BM261" s="1" t="str">
        <f>IFERROR(VLOOKUP(BL261,dm_ts!$B$3:$C$24,2,0)," ")</f>
        <v xml:space="preserve"> </v>
      </c>
      <c r="BQ261" s="1" t="str">
        <f t="shared" si="23"/>
        <v xml:space="preserve"> </v>
      </c>
      <c r="BS261" s="1" t="str">
        <f>IFERROR(VLOOKUP(BR261,dm_ts!$G$4:$H$9,2,0)," ")</f>
        <v xml:space="preserve"> </v>
      </c>
      <c r="CD261" s="1" t="str">
        <f>IFERROR(VLOOKUP(CC261,dm_ts!$B$3:$C$24,2,0)," ")</f>
        <v xml:space="preserve"> </v>
      </c>
      <c r="CH261" s="1" t="str">
        <f t="shared" si="24"/>
        <v xml:space="preserve"> </v>
      </c>
      <c r="CJ261" s="1" t="str">
        <f>IFERROR(VLOOKUP(CI261,dm_ts!$G$4:$H$9,2,0)," ")</f>
        <v xml:space="preserve"> </v>
      </c>
      <c r="CT261" s="1">
        <v>1</v>
      </c>
      <c r="CU261" s="1">
        <v>1</v>
      </c>
      <c r="CV261" s="1">
        <v>43118</v>
      </c>
      <c r="CW261" s="1">
        <v>43330</v>
      </c>
      <c r="CX261" s="1">
        <v>22000</v>
      </c>
      <c r="CY261" s="1">
        <v>730</v>
      </c>
      <c r="CZ261" s="1">
        <v>1000</v>
      </c>
      <c r="EH261" s="1">
        <v>28000</v>
      </c>
      <c r="EI261" s="1">
        <v>22000</v>
      </c>
      <c r="EJ261" s="1">
        <v>3</v>
      </c>
      <c r="EK261" s="1">
        <v>2</v>
      </c>
    </row>
    <row r="262" spans="1:146" x14ac:dyDescent="0.2">
      <c r="A262" s="1">
        <v>889</v>
      </c>
      <c r="B262" s="1" t="str">
        <f>VLOOKUP(A262,'[1]Danh muc huyen'!B$8:C$18,2,0)</f>
        <v xml:space="preserve">Huyện Châu Phú </v>
      </c>
      <c r="C262" s="1">
        <v>30472</v>
      </c>
      <c r="D262" s="7">
        <v>258</v>
      </c>
      <c r="E262" s="8" t="str">
        <f>VLOOKUP(C262,[1]DanhMuc_31_03_2012!B$7:C$173,2,0)</f>
        <v>Xã Mỹ Phú</v>
      </c>
      <c r="F262" s="8">
        <v>7</v>
      </c>
      <c r="G262" s="8" t="str">
        <f t="shared" si="20"/>
        <v>3047207</v>
      </c>
      <c r="H262" s="8" t="str">
        <f>VLOOKUP(VALUE(G262),[1]Danhmuc_31_3_2012!E$6:G$894,3,0)</f>
        <v>Ấp Mỹ Trung</v>
      </c>
      <c r="I262" s="8">
        <v>19</v>
      </c>
      <c r="J262" s="8" t="s">
        <v>127</v>
      </c>
      <c r="K262" s="8"/>
      <c r="L262" s="8" t="str">
        <f>IFERROR(VLOOKUP(K262,dm_ts!$B$3:$C$24,2,0)," ")</f>
        <v xml:space="preserve"> </v>
      </c>
      <c r="M262" s="8"/>
      <c r="N262" s="8"/>
      <c r="P262" s="1" t="s">
        <v>674</v>
      </c>
      <c r="R262" s="1" t="str">
        <f>IFERROR(VLOOKUP(Q262,dm_ts!$G$4:$H$9,2,0)," ")</f>
        <v xml:space="preserve"> </v>
      </c>
      <c r="AA262" s="1">
        <v>0</v>
      </c>
      <c r="AB262" s="1" t="str">
        <f>IFERROR(VLOOKUP(AA262,dm_ts!$G$12:$H$14,2,0)," ")</f>
        <v xml:space="preserve"> </v>
      </c>
      <c r="AD262" s="1" t="str">
        <f>IFERROR(VLOOKUP(AC262,dm_ts!$B$3:$C$24,2,0)," ")</f>
        <v xml:space="preserve"> </v>
      </c>
      <c r="AH262" s="1" t="str">
        <f t="shared" si="21"/>
        <v xml:space="preserve"> </v>
      </c>
      <c r="AI262" s="1" t="s">
        <v>674</v>
      </c>
      <c r="AJ262" s="1" t="str">
        <f>IFERROR(VLOOKUP(AI262,dm_ts!$G$4:$H$9,2,0)," ")</f>
        <v xml:space="preserve"> </v>
      </c>
      <c r="AS262" s="1">
        <v>0</v>
      </c>
      <c r="AT262" s="1" t="str">
        <f>IFERROR(VLOOKUP(AS262,dm_ts!$G$12:$H$14,2,0)," ")</f>
        <v xml:space="preserve"> </v>
      </c>
      <c r="AV262" s="1" t="str">
        <f>IFERROR(VLOOKUP(AU262,dm_ts!$B$3:$C$24,2,0)," ")</f>
        <v xml:space="preserve"> </v>
      </c>
      <c r="AY262" s="1" t="s">
        <v>674</v>
      </c>
      <c r="AZ262" s="1" t="str">
        <f t="shared" si="22"/>
        <v xml:space="preserve"> </v>
      </c>
      <c r="BB262" s="1" t="str">
        <f>IFERROR(VLOOKUP(BA262,dm_ts!$G$4:$H$9,2,0)," ")</f>
        <v xml:space="preserve"> </v>
      </c>
      <c r="BM262" s="1" t="str">
        <f>IFERROR(VLOOKUP(BL262,dm_ts!$B$3:$C$24,2,0)," ")</f>
        <v xml:space="preserve"> </v>
      </c>
      <c r="BQ262" s="1" t="str">
        <f t="shared" si="23"/>
        <v xml:space="preserve"> </v>
      </c>
      <c r="BS262" s="1" t="str">
        <f>IFERROR(VLOOKUP(BR262,dm_ts!$G$4:$H$9,2,0)," ")</f>
        <v xml:space="preserve"> </v>
      </c>
      <c r="CD262" s="1" t="str">
        <f>IFERROR(VLOOKUP(CC262,dm_ts!$B$3:$C$24,2,0)," ")</f>
        <v xml:space="preserve"> </v>
      </c>
      <c r="CH262" s="1" t="str">
        <f t="shared" si="24"/>
        <v xml:space="preserve"> </v>
      </c>
      <c r="CJ262" s="1" t="str">
        <f>IFERROR(VLOOKUP(CI262,dm_ts!$G$4:$H$9,2,0)," ")</f>
        <v xml:space="preserve"> </v>
      </c>
      <c r="EH262" s="1">
        <v>1200</v>
      </c>
      <c r="EI262" s="1">
        <v>750</v>
      </c>
      <c r="EJ262" s="1">
        <v>1</v>
      </c>
      <c r="EK262" s="1">
        <v>2</v>
      </c>
    </row>
    <row r="263" spans="1:146" x14ac:dyDescent="0.2">
      <c r="A263" s="1">
        <v>889</v>
      </c>
      <c r="B263" s="1" t="str">
        <f>VLOOKUP(A263,'[1]Danh muc huyen'!B$8:C$18,2,0)</f>
        <v xml:space="preserve">Huyện Châu Phú </v>
      </c>
      <c r="C263" s="1">
        <v>30472</v>
      </c>
      <c r="D263" s="7">
        <v>259</v>
      </c>
      <c r="E263" s="8" t="str">
        <f>VLOOKUP(C263,[1]DanhMuc_31_03_2012!B$7:C$173,2,0)</f>
        <v>Xã Mỹ Phú</v>
      </c>
      <c r="F263" s="8">
        <v>9</v>
      </c>
      <c r="G263" s="8" t="str">
        <f t="shared" si="20"/>
        <v>3047209</v>
      </c>
      <c r="H263" s="8" t="str">
        <f>VLOOKUP(VALUE(G263),[1]Danhmuc_31_3_2012!E$6:G$894,3,0)</f>
        <v>Ấp Mỹ Quí</v>
      </c>
      <c r="I263" s="8">
        <v>11</v>
      </c>
      <c r="J263" s="8" t="s">
        <v>401</v>
      </c>
      <c r="K263" s="8"/>
      <c r="L263" s="8" t="str">
        <f>IFERROR(VLOOKUP(K263,dm_ts!$B$3:$C$24,2,0)," ")</f>
        <v xml:space="preserve"> </v>
      </c>
      <c r="M263" s="8"/>
      <c r="N263" s="8"/>
      <c r="P263" s="1" t="s">
        <v>674</v>
      </c>
      <c r="R263" s="1" t="str">
        <f>IFERROR(VLOOKUP(Q263,dm_ts!$G$4:$H$9,2,0)," ")</f>
        <v xml:space="preserve"> </v>
      </c>
      <c r="AA263" s="1">
        <v>0</v>
      </c>
      <c r="AB263" s="1" t="str">
        <f>IFERROR(VLOOKUP(AA263,dm_ts!$G$12:$H$14,2,0)," ")</f>
        <v xml:space="preserve"> </v>
      </c>
      <c r="AD263" s="1" t="str">
        <f>IFERROR(VLOOKUP(AC263,dm_ts!$B$3:$C$24,2,0)," ")</f>
        <v xml:space="preserve"> </v>
      </c>
      <c r="AH263" s="1" t="str">
        <f t="shared" si="21"/>
        <v xml:space="preserve"> </v>
      </c>
      <c r="AI263" s="1" t="s">
        <v>674</v>
      </c>
      <c r="AJ263" s="1" t="str">
        <f>IFERROR(VLOOKUP(AI263,dm_ts!$G$4:$H$9,2,0)," ")</f>
        <v xml:space="preserve"> </v>
      </c>
      <c r="AS263" s="1">
        <v>0</v>
      </c>
      <c r="AT263" s="1" t="str">
        <f>IFERROR(VLOOKUP(AS263,dm_ts!$G$12:$H$14,2,0)," ")</f>
        <v xml:space="preserve"> </v>
      </c>
      <c r="AV263" s="1" t="str">
        <f>IFERROR(VLOOKUP(AU263,dm_ts!$B$3:$C$24,2,0)," ")</f>
        <v xml:space="preserve"> </v>
      </c>
      <c r="AY263" s="1" t="s">
        <v>674</v>
      </c>
      <c r="AZ263" s="1" t="str">
        <f t="shared" si="22"/>
        <v xml:space="preserve"> </v>
      </c>
      <c r="BB263" s="1" t="str">
        <f>IFERROR(VLOOKUP(BA263,dm_ts!$G$4:$H$9,2,0)," ")</f>
        <v xml:space="preserve"> </v>
      </c>
      <c r="BM263" s="1" t="str">
        <f>IFERROR(VLOOKUP(BL263,dm_ts!$B$3:$C$24,2,0)," ")</f>
        <v xml:space="preserve"> </v>
      </c>
      <c r="BQ263" s="1" t="str">
        <f t="shared" si="23"/>
        <v xml:space="preserve"> </v>
      </c>
      <c r="BS263" s="1" t="str">
        <f>IFERROR(VLOOKUP(BR263,dm_ts!$G$4:$H$9,2,0)," ")</f>
        <v xml:space="preserve"> </v>
      </c>
      <c r="CD263" s="1" t="str">
        <f>IFERROR(VLOOKUP(CC263,dm_ts!$B$3:$C$24,2,0)," ")</f>
        <v xml:space="preserve"> </v>
      </c>
      <c r="CH263" s="1" t="str">
        <f t="shared" si="24"/>
        <v xml:space="preserve"> </v>
      </c>
      <c r="CJ263" s="1" t="str">
        <f>IFERROR(VLOOKUP(CI263,dm_ts!$G$4:$H$9,2,0)," ")</f>
        <v xml:space="preserve"> </v>
      </c>
      <c r="EH263" s="1">
        <v>3000</v>
      </c>
      <c r="EI263" s="1">
        <v>2500</v>
      </c>
      <c r="EJ263" s="1">
        <v>1</v>
      </c>
      <c r="EK263" s="1">
        <v>2</v>
      </c>
    </row>
    <row r="264" spans="1:146" x14ac:dyDescent="0.2">
      <c r="A264" s="1">
        <v>889</v>
      </c>
      <c r="B264" s="1" t="str">
        <f>VLOOKUP(A264,'[1]Danh muc huyen'!B$8:C$18,2,0)</f>
        <v xml:space="preserve">Huyện Châu Phú </v>
      </c>
      <c r="C264" s="1">
        <v>30472</v>
      </c>
      <c r="D264" s="7">
        <v>260</v>
      </c>
      <c r="E264" s="8" t="str">
        <f>VLOOKUP(C264,[1]DanhMuc_31_03_2012!B$7:C$173,2,0)</f>
        <v>Xã Mỹ Phú</v>
      </c>
      <c r="F264" s="8">
        <v>9</v>
      </c>
      <c r="G264" s="8" t="str">
        <f t="shared" si="20"/>
        <v>3047209</v>
      </c>
      <c r="H264" s="8" t="str">
        <f>VLOOKUP(VALUE(G264),[1]Danhmuc_31_3_2012!E$6:G$894,3,0)</f>
        <v>Ấp Mỹ Quí</v>
      </c>
      <c r="I264" s="8">
        <v>7</v>
      </c>
      <c r="J264" s="8" t="s">
        <v>397</v>
      </c>
      <c r="K264" s="8"/>
      <c r="L264" s="8" t="str">
        <f>IFERROR(VLOOKUP(K264,dm_ts!$B$3:$C$24,2,0)," ")</f>
        <v xml:space="preserve"> </v>
      </c>
      <c r="M264" s="8"/>
      <c r="N264" s="8"/>
      <c r="P264" s="1" t="s">
        <v>674</v>
      </c>
      <c r="R264" s="1" t="str">
        <f>IFERROR(VLOOKUP(Q264,dm_ts!$G$4:$H$9,2,0)," ")</f>
        <v xml:space="preserve"> </v>
      </c>
      <c r="AA264" s="1">
        <v>0</v>
      </c>
      <c r="AB264" s="1" t="str">
        <f>IFERROR(VLOOKUP(AA264,dm_ts!$G$12:$H$14,2,0)," ")</f>
        <v xml:space="preserve"> </v>
      </c>
      <c r="AD264" s="1" t="str">
        <f>IFERROR(VLOOKUP(AC264,dm_ts!$B$3:$C$24,2,0)," ")</f>
        <v xml:space="preserve"> </v>
      </c>
      <c r="AH264" s="1" t="str">
        <f t="shared" si="21"/>
        <v xml:space="preserve"> </v>
      </c>
      <c r="AI264" s="1" t="s">
        <v>674</v>
      </c>
      <c r="AJ264" s="1" t="str">
        <f>IFERROR(VLOOKUP(AI264,dm_ts!$G$4:$H$9,2,0)," ")</f>
        <v xml:space="preserve"> </v>
      </c>
      <c r="AS264" s="1">
        <v>0</v>
      </c>
      <c r="AT264" s="1" t="str">
        <f>IFERROR(VLOOKUP(AS264,dm_ts!$G$12:$H$14,2,0)," ")</f>
        <v xml:space="preserve"> </v>
      </c>
      <c r="AV264" s="1" t="str">
        <f>IFERROR(VLOOKUP(AU264,dm_ts!$B$3:$C$24,2,0)," ")</f>
        <v xml:space="preserve"> </v>
      </c>
      <c r="AY264" s="1" t="s">
        <v>674</v>
      </c>
      <c r="AZ264" s="1" t="str">
        <f t="shared" si="22"/>
        <v xml:space="preserve"> </v>
      </c>
      <c r="BB264" s="1" t="str">
        <f>IFERROR(VLOOKUP(BA264,dm_ts!$G$4:$H$9,2,0)," ")</f>
        <v xml:space="preserve"> </v>
      </c>
      <c r="BM264" s="1" t="str">
        <f>IFERROR(VLOOKUP(BL264,dm_ts!$B$3:$C$24,2,0)," ")</f>
        <v xml:space="preserve"> </v>
      </c>
      <c r="BQ264" s="1" t="str">
        <f t="shared" si="23"/>
        <v xml:space="preserve"> </v>
      </c>
      <c r="BS264" s="1" t="str">
        <f>IFERROR(VLOOKUP(BR264,dm_ts!$G$4:$H$9,2,0)," ")</f>
        <v xml:space="preserve"> </v>
      </c>
      <c r="CD264" s="1" t="str">
        <f>IFERROR(VLOOKUP(CC264,dm_ts!$B$3:$C$24,2,0)," ")</f>
        <v xml:space="preserve"> </v>
      </c>
      <c r="CH264" s="1" t="str">
        <f t="shared" si="24"/>
        <v xml:space="preserve"> </v>
      </c>
      <c r="CJ264" s="1" t="str">
        <f>IFERROR(VLOOKUP(CI264,dm_ts!$G$4:$H$9,2,0)," ")</f>
        <v xml:space="preserve"> </v>
      </c>
      <c r="EH264" s="1">
        <v>1500</v>
      </c>
      <c r="EI264" s="1">
        <v>1100</v>
      </c>
      <c r="EJ264" s="1">
        <v>1</v>
      </c>
      <c r="EK264" s="1">
        <v>2</v>
      </c>
    </row>
    <row r="265" spans="1:146" x14ac:dyDescent="0.2">
      <c r="A265" s="1">
        <v>889</v>
      </c>
      <c r="B265" s="1" t="str">
        <f>VLOOKUP(A265,'[1]Danh muc huyen'!B$8:C$18,2,0)</f>
        <v xml:space="preserve">Huyện Châu Phú </v>
      </c>
      <c r="C265" s="1">
        <v>30472</v>
      </c>
      <c r="D265" s="7">
        <v>261</v>
      </c>
      <c r="E265" s="8" t="str">
        <f>VLOOKUP(C265,[1]DanhMuc_31_03_2012!B$7:C$173,2,0)</f>
        <v>Xã Mỹ Phú</v>
      </c>
      <c r="F265" s="8">
        <v>9</v>
      </c>
      <c r="G265" s="8" t="str">
        <f t="shared" si="20"/>
        <v>3047209</v>
      </c>
      <c r="H265" s="8" t="str">
        <f>VLOOKUP(VALUE(G265),[1]Danhmuc_31_3_2012!E$6:G$894,3,0)</f>
        <v>Ấp Mỹ Quí</v>
      </c>
      <c r="I265" s="8">
        <v>9</v>
      </c>
      <c r="J265" s="8" t="s">
        <v>399</v>
      </c>
      <c r="K265" s="8"/>
      <c r="L265" s="8" t="str">
        <f>IFERROR(VLOOKUP(K265,dm_ts!$B$3:$C$24,2,0)," ")</f>
        <v xml:space="preserve"> </v>
      </c>
      <c r="M265" s="8"/>
      <c r="N265" s="8"/>
      <c r="P265" s="1" t="s">
        <v>674</v>
      </c>
      <c r="R265" s="1" t="str">
        <f>IFERROR(VLOOKUP(Q265,dm_ts!$G$4:$H$9,2,0)," ")</f>
        <v xml:space="preserve"> </v>
      </c>
      <c r="AA265" s="1">
        <v>0</v>
      </c>
      <c r="AB265" s="1" t="str">
        <f>IFERROR(VLOOKUP(AA265,dm_ts!$G$12:$H$14,2,0)," ")</f>
        <v xml:space="preserve"> </v>
      </c>
      <c r="AD265" s="1" t="str">
        <f>IFERROR(VLOOKUP(AC265,dm_ts!$B$3:$C$24,2,0)," ")</f>
        <v xml:space="preserve"> </v>
      </c>
      <c r="AH265" s="1" t="str">
        <f t="shared" si="21"/>
        <v xml:space="preserve"> </v>
      </c>
      <c r="AI265" s="1" t="s">
        <v>674</v>
      </c>
      <c r="AJ265" s="1" t="str">
        <f>IFERROR(VLOOKUP(AI265,dm_ts!$G$4:$H$9,2,0)," ")</f>
        <v xml:space="preserve"> </v>
      </c>
      <c r="AS265" s="1">
        <v>0</v>
      </c>
      <c r="AT265" s="1" t="str">
        <f>IFERROR(VLOOKUP(AS265,dm_ts!$G$12:$H$14,2,0)," ")</f>
        <v xml:space="preserve"> </v>
      </c>
      <c r="AV265" s="1" t="str">
        <f>IFERROR(VLOOKUP(AU265,dm_ts!$B$3:$C$24,2,0)," ")</f>
        <v xml:space="preserve"> </v>
      </c>
      <c r="AY265" s="1" t="s">
        <v>674</v>
      </c>
      <c r="AZ265" s="1" t="str">
        <f t="shared" si="22"/>
        <v xml:space="preserve"> </v>
      </c>
      <c r="BB265" s="1" t="str">
        <f>IFERROR(VLOOKUP(BA265,dm_ts!$G$4:$H$9,2,0)," ")</f>
        <v xml:space="preserve"> </v>
      </c>
      <c r="BM265" s="1" t="str">
        <f>IFERROR(VLOOKUP(BL265,dm_ts!$B$3:$C$24,2,0)," ")</f>
        <v xml:space="preserve"> </v>
      </c>
      <c r="BQ265" s="1" t="str">
        <f t="shared" si="23"/>
        <v xml:space="preserve"> </v>
      </c>
      <c r="BS265" s="1" t="str">
        <f>IFERROR(VLOOKUP(BR265,dm_ts!$G$4:$H$9,2,0)," ")</f>
        <v xml:space="preserve"> </v>
      </c>
      <c r="CD265" s="1" t="str">
        <f>IFERROR(VLOOKUP(CC265,dm_ts!$B$3:$C$24,2,0)," ")</f>
        <v xml:space="preserve"> </v>
      </c>
      <c r="CH265" s="1" t="str">
        <f t="shared" si="24"/>
        <v xml:space="preserve"> </v>
      </c>
      <c r="CJ265" s="1" t="str">
        <f>IFERROR(VLOOKUP(CI265,dm_ts!$G$4:$H$9,2,0)," ")</f>
        <v xml:space="preserve"> </v>
      </c>
      <c r="EH265" s="1">
        <v>1700</v>
      </c>
      <c r="EI265" s="1">
        <v>1400</v>
      </c>
      <c r="EJ265" s="1">
        <v>1</v>
      </c>
      <c r="EK265" s="1">
        <v>2</v>
      </c>
    </row>
    <row r="266" spans="1:146" x14ac:dyDescent="0.2">
      <c r="A266" s="1">
        <v>889</v>
      </c>
      <c r="B266" s="1" t="str">
        <f>VLOOKUP(A266,'[1]Danh muc huyen'!B$8:C$18,2,0)</f>
        <v xml:space="preserve">Huyện Châu Phú </v>
      </c>
      <c r="C266" s="1">
        <v>30472</v>
      </c>
      <c r="D266" s="7">
        <v>262</v>
      </c>
      <c r="E266" s="8" t="str">
        <f>VLOOKUP(C266,[1]DanhMuc_31_03_2012!B$7:C$173,2,0)</f>
        <v>Xã Mỹ Phú</v>
      </c>
      <c r="F266" s="8">
        <v>9</v>
      </c>
      <c r="G266" s="8" t="str">
        <f t="shared" si="20"/>
        <v>3047209</v>
      </c>
      <c r="H266" s="8" t="str">
        <f>VLOOKUP(VALUE(G266),[1]Danhmuc_31_3_2012!E$6:G$894,3,0)</f>
        <v>Ấp Mỹ Quí</v>
      </c>
      <c r="I266" s="8">
        <v>12</v>
      </c>
      <c r="J266" s="8" t="s">
        <v>402</v>
      </c>
      <c r="K266" s="8"/>
      <c r="L266" s="8" t="str">
        <f>IFERROR(VLOOKUP(K266,dm_ts!$B$3:$C$24,2,0)," ")</f>
        <v xml:space="preserve"> </v>
      </c>
      <c r="M266" s="8"/>
      <c r="N266" s="8"/>
      <c r="P266" s="1" t="s">
        <v>674</v>
      </c>
      <c r="R266" s="1" t="str">
        <f>IFERROR(VLOOKUP(Q266,dm_ts!$G$4:$H$9,2,0)," ")</f>
        <v xml:space="preserve"> </v>
      </c>
      <c r="AA266" s="1">
        <v>0</v>
      </c>
      <c r="AB266" s="1" t="str">
        <f>IFERROR(VLOOKUP(AA266,dm_ts!$G$12:$H$14,2,0)," ")</f>
        <v xml:space="preserve"> </v>
      </c>
      <c r="AD266" s="1" t="str">
        <f>IFERROR(VLOOKUP(AC266,dm_ts!$B$3:$C$24,2,0)," ")</f>
        <v xml:space="preserve"> </v>
      </c>
      <c r="AH266" s="1" t="str">
        <f t="shared" si="21"/>
        <v xml:space="preserve"> </v>
      </c>
      <c r="AI266" s="1" t="s">
        <v>674</v>
      </c>
      <c r="AJ266" s="1" t="str">
        <f>IFERROR(VLOOKUP(AI266,dm_ts!$G$4:$H$9,2,0)," ")</f>
        <v xml:space="preserve"> </v>
      </c>
      <c r="AS266" s="1">
        <v>0</v>
      </c>
      <c r="AT266" s="1" t="str">
        <f>IFERROR(VLOOKUP(AS266,dm_ts!$G$12:$H$14,2,0)," ")</f>
        <v xml:space="preserve"> </v>
      </c>
      <c r="AV266" s="1" t="str">
        <f>IFERROR(VLOOKUP(AU266,dm_ts!$B$3:$C$24,2,0)," ")</f>
        <v xml:space="preserve"> </v>
      </c>
      <c r="AY266" s="1" t="s">
        <v>674</v>
      </c>
      <c r="AZ266" s="1" t="str">
        <f t="shared" si="22"/>
        <v xml:space="preserve"> </v>
      </c>
      <c r="BB266" s="1" t="str">
        <f>IFERROR(VLOOKUP(BA266,dm_ts!$G$4:$H$9,2,0)," ")</f>
        <v xml:space="preserve"> </v>
      </c>
      <c r="BM266" s="1" t="str">
        <f>IFERROR(VLOOKUP(BL266,dm_ts!$B$3:$C$24,2,0)," ")</f>
        <v xml:space="preserve"> </v>
      </c>
      <c r="BQ266" s="1" t="str">
        <f t="shared" si="23"/>
        <v xml:space="preserve"> </v>
      </c>
      <c r="BS266" s="1" t="str">
        <f>IFERROR(VLOOKUP(BR266,dm_ts!$G$4:$H$9,2,0)," ")</f>
        <v xml:space="preserve"> </v>
      </c>
      <c r="CD266" s="1" t="str">
        <f>IFERROR(VLOOKUP(CC266,dm_ts!$B$3:$C$24,2,0)," ")</f>
        <v xml:space="preserve"> </v>
      </c>
      <c r="CH266" s="1" t="str">
        <f t="shared" si="24"/>
        <v xml:space="preserve"> </v>
      </c>
      <c r="CJ266" s="1" t="str">
        <f>IFERROR(VLOOKUP(CI266,dm_ts!$G$4:$H$9,2,0)," ")</f>
        <v xml:space="preserve"> </v>
      </c>
      <c r="EH266" s="1">
        <v>2500</v>
      </c>
      <c r="EI266" s="1">
        <v>1500</v>
      </c>
      <c r="EJ266" s="1">
        <v>1</v>
      </c>
      <c r="EK266" s="1">
        <v>2</v>
      </c>
    </row>
    <row r="267" spans="1:146" x14ac:dyDescent="0.2">
      <c r="A267" s="1">
        <v>889</v>
      </c>
      <c r="B267" s="1" t="str">
        <f>VLOOKUP(A267,'[1]Danh muc huyen'!B$8:C$18,2,0)</f>
        <v xml:space="preserve">Huyện Châu Phú </v>
      </c>
      <c r="C267" s="1">
        <v>30472</v>
      </c>
      <c r="D267" s="7">
        <v>263</v>
      </c>
      <c r="E267" s="8" t="str">
        <f>VLOOKUP(C267,[1]DanhMuc_31_03_2012!B$7:C$173,2,0)</f>
        <v>Xã Mỹ Phú</v>
      </c>
      <c r="F267" s="8">
        <v>9</v>
      </c>
      <c r="G267" s="8" t="str">
        <f t="shared" si="20"/>
        <v>3047209</v>
      </c>
      <c r="H267" s="8" t="str">
        <f>VLOOKUP(VALUE(G267),[1]Danhmuc_31_3_2012!E$6:G$894,3,0)</f>
        <v>Ấp Mỹ Quí</v>
      </c>
      <c r="I267" s="8">
        <v>2</v>
      </c>
      <c r="J267" s="8" t="s">
        <v>393</v>
      </c>
      <c r="K267" s="8">
        <v>1</v>
      </c>
      <c r="L267" s="8" t="str">
        <f>IFERROR(VLOOKUP(K267,dm_ts!$B$3:$C$24,2,0)," ")</f>
        <v>Cá tra</v>
      </c>
      <c r="M267" s="8">
        <v>3000</v>
      </c>
      <c r="N267" s="8">
        <v>2500</v>
      </c>
      <c r="O267" s="1">
        <v>1</v>
      </c>
      <c r="P267" s="1" t="s">
        <v>675</v>
      </c>
      <c r="Q267" s="1">
        <v>0</v>
      </c>
      <c r="R267" s="1" t="str">
        <f>IFERROR(VLOOKUP(Q267,dm_ts!$G$4:$H$9,2,0)," ")</f>
        <v xml:space="preserve"> </v>
      </c>
      <c r="U267" s="1">
        <v>0.1</v>
      </c>
      <c r="V267" s="1">
        <v>150</v>
      </c>
      <c r="W267" s="1">
        <v>500</v>
      </c>
      <c r="X267" s="1">
        <v>43299</v>
      </c>
      <c r="Y267" s="1">
        <v>43150</v>
      </c>
      <c r="Z267" s="1">
        <v>90</v>
      </c>
      <c r="AA267" s="1">
        <v>1</v>
      </c>
      <c r="AB267" s="1" t="str">
        <f>IFERROR(VLOOKUP(AA267,dm_ts!$G$12:$H$14,2,0)," ")</f>
        <v>Chế biến XK</v>
      </c>
      <c r="AD267" s="1" t="str">
        <f>IFERROR(VLOOKUP(AC267,dm_ts!$B$3:$C$24,2,0)," ")</f>
        <v xml:space="preserve"> </v>
      </c>
      <c r="AH267" s="1" t="str">
        <f t="shared" si="21"/>
        <v xml:space="preserve"> </v>
      </c>
      <c r="AI267" s="1" t="s">
        <v>674</v>
      </c>
      <c r="AJ267" s="1" t="str">
        <f>IFERROR(VLOOKUP(AI267,dm_ts!$G$4:$H$9,2,0)," ")</f>
        <v xml:space="preserve"> </v>
      </c>
      <c r="AS267" s="1">
        <v>0</v>
      </c>
      <c r="AT267" s="1" t="str">
        <f>IFERROR(VLOOKUP(AS267,dm_ts!$G$12:$H$14,2,0)," ")</f>
        <v xml:space="preserve"> </v>
      </c>
      <c r="AV267" s="1" t="str">
        <f>IFERROR(VLOOKUP(AU267,dm_ts!$B$3:$C$24,2,0)," ")</f>
        <v xml:space="preserve"> </v>
      </c>
      <c r="AY267" s="1" t="s">
        <v>674</v>
      </c>
      <c r="AZ267" s="1" t="str">
        <f t="shared" si="22"/>
        <v xml:space="preserve"> </v>
      </c>
      <c r="BB267" s="1" t="str">
        <f>IFERROR(VLOOKUP(BA267,dm_ts!$G$4:$H$9,2,0)," ")</f>
        <v xml:space="preserve"> </v>
      </c>
      <c r="BM267" s="1" t="str">
        <f>IFERROR(VLOOKUP(BL267,dm_ts!$B$3:$C$24,2,0)," ")</f>
        <v xml:space="preserve"> </v>
      </c>
      <c r="BQ267" s="1" t="str">
        <f t="shared" si="23"/>
        <v xml:space="preserve"> </v>
      </c>
      <c r="BS267" s="1" t="str">
        <f>IFERROR(VLOOKUP(BR267,dm_ts!$G$4:$H$9,2,0)," ")</f>
        <v xml:space="preserve"> </v>
      </c>
      <c r="CD267" s="1" t="str">
        <f>IFERROR(VLOOKUP(CC267,dm_ts!$B$3:$C$24,2,0)," ")</f>
        <v xml:space="preserve"> </v>
      </c>
      <c r="CH267" s="1" t="str">
        <f t="shared" si="24"/>
        <v xml:space="preserve"> </v>
      </c>
      <c r="CJ267" s="1" t="str">
        <f>IFERROR(VLOOKUP(CI267,dm_ts!$G$4:$H$9,2,0)," ")</f>
        <v xml:space="preserve"> </v>
      </c>
      <c r="CT267" s="1">
        <v>1</v>
      </c>
      <c r="CU267" s="1">
        <v>1</v>
      </c>
      <c r="CV267" s="1">
        <v>43390</v>
      </c>
      <c r="CW267" s="1">
        <v>43269</v>
      </c>
      <c r="CX267" s="1">
        <v>2500</v>
      </c>
      <c r="CY267" s="1">
        <v>86</v>
      </c>
      <c r="CZ267" s="1">
        <v>1000</v>
      </c>
      <c r="EH267" s="1">
        <v>3000</v>
      </c>
      <c r="EI267" s="1">
        <v>2500</v>
      </c>
      <c r="EJ267" s="1">
        <v>1</v>
      </c>
      <c r="EK267" s="1">
        <v>2</v>
      </c>
    </row>
    <row r="268" spans="1:146" x14ac:dyDescent="0.2">
      <c r="A268" s="1">
        <v>889</v>
      </c>
      <c r="B268" s="1" t="str">
        <f>VLOOKUP(A268,'[1]Danh muc huyen'!B$8:C$18,2,0)</f>
        <v xml:space="preserve">Huyện Châu Phú </v>
      </c>
      <c r="C268" s="1">
        <v>30472</v>
      </c>
      <c r="D268" s="7">
        <v>264</v>
      </c>
      <c r="E268" s="8" t="str">
        <f>VLOOKUP(C268,[1]DanhMuc_31_03_2012!B$7:C$173,2,0)</f>
        <v>Xã Mỹ Phú</v>
      </c>
      <c r="F268" s="8">
        <v>9</v>
      </c>
      <c r="G268" s="8" t="str">
        <f t="shared" si="20"/>
        <v>3047209</v>
      </c>
      <c r="H268" s="8" t="str">
        <f>VLOOKUP(VALUE(G268),[1]Danhmuc_31_3_2012!E$6:G$894,3,0)</f>
        <v>Ấp Mỹ Quí</v>
      </c>
      <c r="I268" s="8">
        <v>6</v>
      </c>
      <c r="J268" s="8" t="s">
        <v>396</v>
      </c>
      <c r="K268" s="8">
        <v>1</v>
      </c>
      <c r="L268" s="8" t="str">
        <f>IFERROR(VLOOKUP(K268,dm_ts!$B$3:$C$24,2,0)," ")</f>
        <v>Cá tra</v>
      </c>
      <c r="M268" s="8">
        <v>3200</v>
      </c>
      <c r="N268" s="8">
        <v>2800</v>
      </c>
      <c r="O268" s="1">
        <v>1</v>
      </c>
      <c r="P268" s="1" t="s">
        <v>675</v>
      </c>
      <c r="Q268" s="1">
        <v>0</v>
      </c>
      <c r="R268" s="1" t="str">
        <f>IFERROR(VLOOKUP(Q268,dm_ts!$G$4:$H$9,2,0)," ")</f>
        <v xml:space="preserve"> </v>
      </c>
      <c r="U268" s="1">
        <v>0.12</v>
      </c>
      <c r="V268" s="1">
        <v>182</v>
      </c>
      <c r="W268" s="1">
        <v>500</v>
      </c>
      <c r="X268" s="1">
        <v>43299</v>
      </c>
      <c r="Y268" s="1">
        <v>43119</v>
      </c>
      <c r="Z268" s="1">
        <v>90</v>
      </c>
      <c r="AA268" s="1">
        <v>3</v>
      </c>
      <c r="AB268" s="1" t="str">
        <f>IFERROR(VLOOKUP(AA268,dm_ts!$G$12:$H$14,2,0)," ")</f>
        <v xml:space="preserve">Không xác định </v>
      </c>
      <c r="AD268" s="1" t="str">
        <f>IFERROR(VLOOKUP(AC268,dm_ts!$B$3:$C$24,2,0)," ")</f>
        <v xml:space="preserve"> </v>
      </c>
      <c r="AH268" s="1" t="str">
        <f t="shared" si="21"/>
        <v xml:space="preserve"> </v>
      </c>
      <c r="AI268" s="1" t="s">
        <v>674</v>
      </c>
      <c r="AJ268" s="1" t="str">
        <f>IFERROR(VLOOKUP(AI268,dm_ts!$G$4:$H$9,2,0)," ")</f>
        <v xml:space="preserve"> </v>
      </c>
      <c r="AS268" s="1">
        <v>0</v>
      </c>
      <c r="AT268" s="1" t="str">
        <f>IFERROR(VLOOKUP(AS268,dm_ts!$G$12:$H$14,2,0)," ")</f>
        <v xml:space="preserve"> </v>
      </c>
      <c r="AV268" s="1" t="str">
        <f>IFERROR(VLOOKUP(AU268,dm_ts!$B$3:$C$24,2,0)," ")</f>
        <v xml:space="preserve"> </v>
      </c>
      <c r="AY268" s="1" t="s">
        <v>674</v>
      </c>
      <c r="AZ268" s="1" t="str">
        <f t="shared" si="22"/>
        <v xml:space="preserve"> </v>
      </c>
      <c r="BB268" s="1" t="str">
        <f>IFERROR(VLOOKUP(BA268,dm_ts!$G$4:$H$9,2,0)," ")</f>
        <v xml:space="preserve"> </v>
      </c>
      <c r="BM268" s="1" t="str">
        <f>IFERROR(VLOOKUP(BL268,dm_ts!$B$3:$C$24,2,0)," ")</f>
        <v xml:space="preserve"> </v>
      </c>
      <c r="BQ268" s="1" t="str">
        <f t="shared" si="23"/>
        <v xml:space="preserve"> </v>
      </c>
      <c r="BS268" s="1" t="str">
        <f>IFERROR(VLOOKUP(BR268,dm_ts!$G$4:$H$9,2,0)," ")</f>
        <v xml:space="preserve"> </v>
      </c>
      <c r="CD268" s="1" t="str">
        <f>IFERROR(VLOOKUP(CC268,dm_ts!$B$3:$C$24,2,0)," ")</f>
        <v xml:space="preserve"> </v>
      </c>
      <c r="CH268" s="1" t="str">
        <f t="shared" si="24"/>
        <v xml:space="preserve"> </v>
      </c>
      <c r="CJ268" s="1" t="str">
        <f>IFERROR(VLOOKUP(CI268,dm_ts!$G$4:$H$9,2,0)," ")</f>
        <v xml:space="preserve"> </v>
      </c>
      <c r="CT268" s="1">
        <v>1</v>
      </c>
      <c r="CU268" s="1">
        <v>1</v>
      </c>
      <c r="CV268" s="1">
        <v>43421</v>
      </c>
      <c r="CW268" s="1">
        <v>43269</v>
      </c>
      <c r="CX268" s="1">
        <v>2800</v>
      </c>
      <c r="CY268" s="1">
        <v>96</v>
      </c>
      <c r="CZ268" s="1">
        <v>1000</v>
      </c>
      <c r="EH268" s="1">
        <v>3200</v>
      </c>
      <c r="EI268" s="1">
        <v>2800</v>
      </c>
      <c r="EJ268" s="1">
        <v>1</v>
      </c>
      <c r="EK268" s="1">
        <v>2</v>
      </c>
    </row>
    <row r="269" spans="1:146" x14ac:dyDescent="0.2">
      <c r="A269" s="1">
        <v>889</v>
      </c>
      <c r="B269" s="1" t="str">
        <f>VLOOKUP(A269,'[1]Danh muc huyen'!B$8:C$18,2,0)</f>
        <v xml:space="preserve">Huyện Châu Phú </v>
      </c>
      <c r="C269" s="1">
        <v>30472</v>
      </c>
      <c r="D269" s="7">
        <v>265</v>
      </c>
      <c r="E269" s="8" t="str">
        <f>VLOOKUP(C269,[1]DanhMuc_31_03_2012!B$7:C$173,2,0)</f>
        <v>Xã Mỹ Phú</v>
      </c>
      <c r="F269" s="8">
        <v>9</v>
      </c>
      <c r="G269" s="8" t="str">
        <f t="shared" si="20"/>
        <v>3047209</v>
      </c>
      <c r="H269" s="8" t="str">
        <f>VLOOKUP(VALUE(G269),[1]Danhmuc_31_3_2012!E$6:G$894,3,0)</f>
        <v>Ấp Mỹ Quí</v>
      </c>
      <c r="I269" s="8">
        <v>10</v>
      </c>
      <c r="J269" s="8" t="s">
        <v>400</v>
      </c>
      <c r="K269" s="8"/>
      <c r="L269" s="8" t="str">
        <f>IFERROR(VLOOKUP(K269,dm_ts!$B$3:$C$24,2,0)," ")</f>
        <v xml:space="preserve"> </v>
      </c>
      <c r="M269" s="8"/>
      <c r="N269" s="8"/>
      <c r="P269" s="1" t="s">
        <v>674</v>
      </c>
      <c r="R269" s="1" t="str">
        <f>IFERROR(VLOOKUP(Q269,dm_ts!$G$4:$H$9,2,0)," ")</f>
        <v xml:space="preserve"> </v>
      </c>
      <c r="AA269" s="1">
        <v>0</v>
      </c>
      <c r="AB269" s="1" t="str">
        <f>IFERROR(VLOOKUP(AA269,dm_ts!$G$12:$H$14,2,0)," ")</f>
        <v xml:space="preserve"> </v>
      </c>
      <c r="AD269" s="1" t="str">
        <f>IFERROR(VLOOKUP(AC269,dm_ts!$B$3:$C$24,2,0)," ")</f>
        <v xml:space="preserve"> </v>
      </c>
      <c r="AH269" s="1" t="str">
        <f t="shared" si="21"/>
        <v xml:space="preserve"> </v>
      </c>
      <c r="AI269" s="1" t="s">
        <v>674</v>
      </c>
      <c r="AJ269" s="1" t="str">
        <f>IFERROR(VLOOKUP(AI269,dm_ts!$G$4:$H$9,2,0)," ")</f>
        <v xml:space="preserve"> </v>
      </c>
      <c r="AS269" s="1">
        <v>0</v>
      </c>
      <c r="AT269" s="1" t="str">
        <f>IFERROR(VLOOKUP(AS269,dm_ts!$G$12:$H$14,2,0)," ")</f>
        <v xml:space="preserve"> </v>
      </c>
      <c r="AV269" s="1" t="str">
        <f>IFERROR(VLOOKUP(AU269,dm_ts!$B$3:$C$24,2,0)," ")</f>
        <v xml:space="preserve"> </v>
      </c>
      <c r="AY269" s="1" t="s">
        <v>674</v>
      </c>
      <c r="AZ269" s="1" t="str">
        <f t="shared" si="22"/>
        <v xml:space="preserve"> </v>
      </c>
      <c r="BB269" s="1" t="str">
        <f>IFERROR(VLOOKUP(BA269,dm_ts!$G$4:$H$9,2,0)," ")</f>
        <v xml:space="preserve"> </v>
      </c>
      <c r="BM269" s="1" t="str">
        <f>IFERROR(VLOOKUP(BL269,dm_ts!$B$3:$C$24,2,0)," ")</f>
        <v xml:space="preserve"> </v>
      </c>
      <c r="BQ269" s="1" t="str">
        <f t="shared" si="23"/>
        <v xml:space="preserve"> </v>
      </c>
      <c r="BS269" s="1" t="str">
        <f>IFERROR(VLOOKUP(BR269,dm_ts!$G$4:$H$9,2,0)," ")</f>
        <v xml:space="preserve"> </v>
      </c>
      <c r="CD269" s="1" t="str">
        <f>IFERROR(VLOOKUP(CC269,dm_ts!$B$3:$C$24,2,0)," ")</f>
        <v xml:space="preserve"> </v>
      </c>
      <c r="CH269" s="1" t="str">
        <f t="shared" si="24"/>
        <v xml:space="preserve"> </v>
      </c>
      <c r="CJ269" s="1" t="str">
        <f>IFERROR(VLOOKUP(CI269,dm_ts!$G$4:$H$9,2,0)," ")</f>
        <v xml:space="preserve"> </v>
      </c>
      <c r="EH269" s="1">
        <v>15000</v>
      </c>
      <c r="EI269" s="1">
        <v>11000</v>
      </c>
      <c r="EJ269" s="1">
        <v>1</v>
      </c>
      <c r="EK269" s="1">
        <v>2</v>
      </c>
    </row>
    <row r="270" spans="1:146" x14ac:dyDescent="0.2">
      <c r="A270" s="1">
        <v>889</v>
      </c>
      <c r="B270" s="1" t="str">
        <f>VLOOKUP(A270,'[1]Danh muc huyen'!B$8:C$18,2,0)</f>
        <v xml:space="preserve">Huyện Châu Phú </v>
      </c>
      <c r="C270" s="1">
        <v>30472</v>
      </c>
      <c r="D270" s="7">
        <v>266</v>
      </c>
      <c r="E270" s="8" t="str">
        <f>VLOOKUP(C270,[1]DanhMuc_31_03_2012!B$7:C$173,2,0)</f>
        <v>Xã Mỹ Phú</v>
      </c>
      <c r="F270" s="8">
        <v>9</v>
      </c>
      <c r="G270" s="8" t="str">
        <f t="shared" si="20"/>
        <v>3047209</v>
      </c>
      <c r="H270" s="8" t="str">
        <f>VLOOKUP(VALUE(G270),[1]Danhmuc_31_3_2012!E$6:G$894,3,0)</f>
        <v>Ấp Mỹ Quí</v>
      </c>
      <c r="I270" s="8">
        <v>5</v>
      </c>
      <c r="J270" s="8" t="s">
        <v>118</v>
      </c>
      <c r="K270" s="8">
        <v>1</v>
      </c>
      <c r="L270" s="8" t="str">
        <f>IFERROR(VLOOKUP(K270,dm_ts!$B$3:$C$24,2,0)," ")</f>
        <v>Cá tra</v>
      </c>
      <c r="M270" s="8">
        <v>10000</v>
      </c>
      <c r="N270" s="8">
        <v>8000</v>
      </c>
      <c r="O270" s="1">
        <v>1</v>
      </c>
      <c r="P270" s="1" t="s">
        <v>675</v>
      </c>
      <c r="Q270" s="1">
        <v>1</v>
      </c>
      <c r="R270" s="1" t="str">
        <f>IFERROR(VLOOKUP(Q270,dm_ts!$G$4:$H$9,2,0)," ")</f>
        <v>VietGap</v>
      </c>
      <c r="U270" s="1">
        <v>0.34</v>
      </c>
      <c r="V270" s="1">
        <v>520</v>
      </c>
      <c r="W270" s="1">
        <v>30</v>
      </c>
      <c r="X270" s="1">
        <v>43391</v>
      </c>
      <c r="Y270" s="1">
        <v>43270</v>
      </c>
      <c r="Z270" s="1">
        <v>330</v>
      </c>
      <c r="AA270" s="1">
        <v>1</v>
      </c>
      <c r="AB270" s="1" t="str">
        <f>IFERROR(VLOOKUP(AA270,dm_ts!$G$12:$H$14,2,0)," ")</f>
        <v>Chế biến XK</v>
      </c>
      <c r="AC270" s="1">
        <v>1</v>
      </c>
      <c r="AD270" s="1" t="str">
        <f>IFERROR(VLOOKUP(AC270,dm_ts!$B$3:$C$24,2,0)," ")</f>
        <v>Cá tra</v>
      </c>
      <c r="AE270" s="1">
        <v>5000</v>
      </c>
      <c r="AF270" s="1">
        <v>4000</v>
      </c>
      <c r="AG270" s="1">
        <v>1</v>
      </c>
      <c r="AH270" s="1" t="str">
        <f t="shared" si="21"/>
        <v>thâm canh</v>
      </c>
      <c r="AI270" s="1" t="s">
        <v>674</v>
      </c>
      <c r="AJ270" s="1" t="str">
        <f>IFERROR(VLOOKUP(AI270,dm_ts!$G$4:$H$9,2,0)," ")</f>
        <v xml:space="preserve"> </v>
      </c>
      <c r="AM270" s="1">
        <v>0.17</v>
      </c>
      <c r="AN270" s="1">
        <v>260</v>
      </c>
      <c r="AO270" s="1">
        <v>800</v>
      </c>
      <c r="AP270" s="1">
        <v>43269</v>
      </c>
      <c r="AQ270" s="1">
        <v>43452</v>
      </c>
      <c r="AR270" s="1">
        <v>150</v>
      </c>
      <c r="AS270" s="1">
        <v>1</v>
      </c>
      <c r="AT270" s="1" t="str">
        <f>IFERROR(VLOOKUP(AS270,dm_ts!$G$12:$H$14,2,0)," ")</f>
        <v>Chế biến XK</v>
      </c>
      <c r="AV270" s="1" t="str">
        <f>IFERROR(VLOOKUP(AU270,dm_ts!$B$3:$C$24,2,0)," ")</f>
        <v xml:space="preserve"> </v>
      </c>
      <c r="AY270" s="1" t="s">
        <v>674</v>
      </c>
      <c r="AZ270" s="1" t="str">
        <f t="shared" si="22"/>
        <v xml:space="preserve"> </v>
      </c>
      <c r="BB270" s="1" t="str">
        <f>IFERROR(VLOOKUP(BA270,dm_ts!$G$4:$H$9,2,0)," ")</f>
        <v xml:space="preserve"> </v>
      </c>
      <c r="BM270" s="1" t="str">
        <f>IFERROR(VLOOKUP(BL270,dm_ts!$B$3:$C$24,2,0)," ")</f>
        <v xml:space="preserve"> </v>
      </c>
      <c r="BQ270" s="1" t="str">
        <f t="shared" si="23"/>
        <v xml:space="preserve"> </v>
      </c>
      <c r="BS270" s="1" t="str">
        <f>IFERROR(VLOOKUP(BR270,dm_ts!$G$4:$H$9,2,0)," ")</f>
        <v xml:space="preserve"> </v>
      </c>
      <c r="CD270" s="1" t="str">
        <f>IFERROR(VLOOKUP(CC270,dm_ts!$B$3:$C$24,2,0)," ")</f>
        <v xml:space="preserve"> </v>
      </c>
      <c r="CH270" s="1" t="str">
        <f t="shared" si="24"/>
        <v xml:space="preserve"> </v>
      </c>
      <c r="CJ270" s="1" t="str">
        <f>IFERROR(VLOOKUP(CI270,dm_ts!$G$4:$H$9,2,0)," ")</f>
        <v xml:space="preserve"> </v>
      </c>
      <c r="CT270" s="1">
        <v>1</v>
      </c>
      <c r="CU270" s="1">
        <v>1</v>
      </c>
      <c r="CV270" s="1">
        <v>43177</v>
      </c>
      <c r="CW270" s="1">
        <v>43391</v>
      </c>
      <c r="CX270" s="1">
        <v>12000</v>
      </c>
      <c r="CY270" s="1">
        <v>450</v>
      </c>
      <c r="CZ270" s="1">
        <v>1000</v>
      </c>
      <c r="DA270" s="1">
        <v>1600583588</v>
      </c>
      <c r="EH270" s="1">
        <v>15000</v>
      </c>
      <c r="EI270" s="1">
        <v>12000</v>
      </c>
      <c r="EJ270" s="1">
        <v>2</v>
      </c>
      <c r="EK270" s="1">
        <v>2</v>
      </c>
    </row>
    <row r="271" spans="1:146" x14ac:dyDescent="0.2">
      <c r="A271" s="1">
        <v>889</v>
      </c>
      <c r="B271" s="1" t="str">
        <f>VLOOKUP(A271,'[1]Danh muc huyen'!B$8:C$18,2,0)</f>
        <v xml:space="preserve">Huyện Châu Phú </v>
      </c>
      <c r="C271" s="1">
        <v>30472</v>
      </c>
      <c r="D271" s="7">
        <v>267</v>
      </c>
      <c r="E271" s="8" t="str">
        <f>VLOOKUP(C271,[1]DanhMuc_31_03_2012!B$7:C$173,2,0)</f>
        <v>Xã Mỹ Phú</v>
      </c>
      <c r="F271" s="8">
        <v>9</v>
      </c>
      <c r="G271" s="8" t="str">
        <f t="shared" si="20"/>
        <v>3047209</v>
      </c>
      <c r="H271" s="8" t="str">
        <f>VLOOKUP(VALUE(G271),[1]Danhmuc_31_3_2012!E$6:G$894,3,0)</f>
        <v>Ấp Mỹ Quí</v>
      </c>
      <c r="I271" s="8">
        <v>1</v>
      </c>
      <c r="J271" s="8" t="s">
        <v>348</v>
      </c>
      <c r="K271" s="8">
        <v>1</v>
      </c>
      <c r="L271" s="8" t="str">
        <f>IFERROR(VLOOKUP(K271,dm_ts!$B$3:$C$24,2,0)," ")</f>
        <v>Cá tra</v>
      </c>
      <c r="M271" s="8">
        <v>6000</v>
      </c>
      <c r="N271" s="8">
        <v>4000</v>
      </c>
      <c r="O271" s="1">
        <v>2</v>
      </c>
      <c r="P271" s="1" t="s">
        <v>673</v>
      </c>
      <c r="Q271" s="1">
        <v>0</v>
      </c>
      <c r="R271" s="1" t="str">
        <f>IFERROR(VLOOKUP(Q271,dm_ts!$G$4:$H$9,2,0)," ")</f>
        <v xml:space="preserve"> </v>
      </c>
      <c r="U271" s="1">
        <v>0.17</v>
      </c>
      <c r="V271" s="1">
        <v>260</v>
      </c>
      <c r="W271" s="1">
        <v>600</v>
      </c>
      <c r="X271" s="1">
        <v>43269</v>
      </c>
      <c r="Y271" s="1">
        <v>43119</v>
      </c>
      <c r="Z271" s="1">
        <v>150</v>
      </c>
      <c r="AA271" s="1">
        <v>2</v>
      </c>
      <c r="AB271" s="1" t="str">
        <f>IFERROR(VLOOKUP(AA271,dm_ts!$G$12:$H$14,2,0)," ")</f>
        <v>Tiêu thụ nội địa</v>
      </c>
      <c r="AD271" s="1" t="str">
        <f>IFERROR(VLOOKUP(AC271,dm_ts!$B$3:$C$24,2,0)," ")</f>
        <v xml:space="preserve"> </v>
      </c>
      <c r="AH271" s="1" t="str">
        <f t="shared" si="21"/>
        <v xml:space="preserve"> </v>
      </c>
      <c r="AI271" s="1" t="s">
        <v>674</v>
      </c>
      <c r="AJ271" s="1" t="str">
        <f>IFERROR(VLOOKUP(AI271,dm_ts!$G$4:$H$9,2,0)," ")</f>
        <v xml:space="preserve"> </v>
      </c>
      <c r="AS271" s="1">
        <v>0</v>
      </c>
      <c r="AT271" s="1" t="str">
        <f>IFERROR(VLOOKUP(AS271,dm_ts!$G$12:$H$14,2,0)," ")</f>
        <v xml:space="preserve"> </v>
      </c>
      <c r="AV271" s="1" t="str">
        <f>IFERROR(VLOOKUP(AU271,dm_ts!$B$3:$C$24,2,0)," ")</f>
        <v xml:space="preserve"> </v>
      </c>
      <c r="AY271" s="1" t="s">
        <v>674</v>
      </c>
      <c r="AZ271" s="1" t="str">
        <f t="shared" si="22"/>
        <v xml:space="preserve"> </v>
      </c>
      <c r="BB271" s="1" t="str">
        <f>IFERROR(VLOOKUP(BA271,dm_ts!$G$4:$H$9,2,0)," ")</f>
        <v xml:space="preserve"> </v>
      </c>
      <c r="BM271" s="1" t="str">
        <f>IFERROR(VLOOKUP(BL271,dm_ts!$B$3:$C$24,2,0)," ")</f>
        <v xml:space="preserve"> </v>
      </c>
      <c r="BQ271" s="1" t="str">
        <f t="shared" si="23"/>
        <v xml:space="preserve"> </v>
      </c>
      <c r="BS271" s="1" t="str">
        <f>IFERROR(VLOOKUP(BR271,dm_ts!$G$4:$H$9,2,0)," ")</f>
        <v xml:space="preserve"> </v>
      </c>
      <c r="CD271" s="1" t="str">
        <f>IFERROR(VLOOKUP(CC271,dm_ts!$B$3:$C$24,2,0)," ")</f>
        <v xml:space="preserve"> </v>
      </c>
      <c r="CH271" s="1" t="str">
        <f t="shared" si="24"/>
        <v xml:space="preserve"> </v>
      </c>
      <c r="CJ271" s="1" t="str">
        <f>IFERROR(VLOOKUP(CI271,dm_ts!$G$4:$H$9,2,0)," ")</f>
        <v xml:space="preserve"> </v>
      </c>
      <c r="CT271" s="1">
        <v>1</v>
      </c>
      <c r="CU271" s="1">
        <v>2</v>
      </c>
      <c r="CV271" s="1">
        <v>43360</v>
      </c>
      <c r="CW271" s="1">
        <v>43238</v>
      </c>
      <c r="CX271" s="1">
        <v>4000</v>
      </c>
      <c r="CY271" s="1">
        <v>120</v>
      </c>
      <c r="CZ271" s="1">
        <v>1100</v>
      </c>
      <c r="EH271" s="1">
        <v>6000</v>
      </c>
      <c r="EI271" s="1">
        <v>4000</v>
      </c>
      <c r="EJ271" s="1">
        <v>1</v>
      </c>
      <c r="EK271" s="1">
        <v>2</v>
      </c>
    </row>
    <row r="272" spans="1:146" x14ac:dyDescent="0.2">
      <c r="A272" s="1">
        <v>889</v>
      </c>
      <c r="B272" s="1" t="str">
        <f>VLOOKUP(A272,'[1]Danh muc huyen'!B$8:C$18,2,0)</f>
        <v xml:space="preserve">Huyện Châu Phú </v>
      </c>
      <c r="C272" s="1">
        <v>30472</v>
      </c>
      <c r="D272" s="7">
        <v>268</v>
      </c>
      <c r="E272" s="8" t="str">
        <f>VLOOKUP(C272,[1]DanhMuc_31_03_2012!B$7:C$173,2,0)</f>
        <v>Xã Mỹ Phú</v>
      </c>
      <c r="F272" s="8">
        <v>9</v>
      </c>
      <c r="G272" s="8" t="str">
        <f t="shared" si="20"/>
        <v>3047209</v>
      </c>
      <c r="H272" s="8" t="str">
        <f>VLOOKUP(VALUE(G272),[1]Danhmuc_31_3_2012!E$6:G$894,3,0)</f>
        <v>Ấp Mỹ Quí</v>
      </c>
      <c r="I272" s="8">
        <v>4</v>
      </c>
      <c r="J272" s="8" t="s">
        <v>395</v>
      </c>
      <c r="K272" s="8">
        <v>1</v>
      </c>
      <c r="L272" s="8" t="str">
        <f>IFERROR(VLOOKUP(K272,dm_ts!$B$3:$C$24,2,0)," ")</f>
        <v>Cá tra</v>
      </c>
      <c r="M272" s="8">
        <v>7000</v>
      </c>
      <c r="N272" s="8">
        <v>5000</v>
      </c>
      <c r="O272" s="1">
        <v>1</v>
      </c>
      <c r="P272" s="1" t="s">
        <v>675</v>
      </c>
      <c r="Q272" s="1">
        <v>0</v>
      </c>
      <c r="R272" s="1" t="str">
        <f>IFERROR(VLOOKUP(Q272,dm_ts!$G$4:$H$9,2,0)," ")</f>
        <v xml:space="preserve"> </v>
      </c>
      <c r="U272" s="1">
        <v>0.2</v>
      </c>
      <c r="V272" s="1">
        <v>320</v>
      </c>
      <c r="W272" s="1">
        <v>400</v>
      </c>
      <c r="X272" s="1">
        <v>43330</v>
      </c>
      <c r="Y272" s="1">
        <v>43178</v>
      </c>
      <c r="Z272" s="1">
        <v>190</v>
      </c>
      <c r="AA272" s="1">
        <v>1</v>
      </c>
      <c r="AB272" s="1" t="str">
        <f>IFERROR(VLOOKUP(AA272,dm_ts!$G$12:$H$14,2,0)," ")</f>
        <v>Chế biến XK</v>
      </c>
      <c r="AC272" s="1">
        <v>1</v>
      </c>
      <c r="AD272" s="1" t="str">
        <f>IFERROR(VLOOKUP(AC272,dm_ts!$B$3:$C$24,2,0)," ")</f>
        <v>Cá tra</v>
      </c>
      <c r="AE272" s="1">
        <v>7000</v>
      </c>
      <c r="AF272" s="1">
        <v>5000</v>
      </c>
      <c r="AG272" s="1">
        <v>1</v>
      </c>
      <c r="AH272" s="1" t="str">
        <f t="shared" si="21"/>
        <v>thâm canh</v>
      </c>
      <c r="AI272" s="1">
        <v>3</v>
      </c>
      <c r="AJ272" s="1" t="str">
        <f>IFERROR(VLOOKUP(AI272,dm_ts!$G$4:$H$9,2,0)," ")</f>
        <v>ASC</v>
      </c>
      <c r="AM272" s="1">
        <v>0.2</v>
      </c>
      <c r="AN272" s="1">
        <v>340</v>
      </c>
      <c r="AO272" s="1">
        <v>200</v>
      </c>
      <c r="AP272" s="1">
        <v>43361</v>
      </c>
      <c r="AQ272" s="1">
        <v>43209</v>
      </c>
      <c r="AR272" s="1">
        <v>190</v>
      </c>
      <c r="AS272" s="1">
        <v>1</v>
      </c>
      <c r="AT272" s="1" t="str">
        <f>IFERROR(VLOOKUP(AS272,dm_ts!$G$12:$H$14,2,0)," ")</f>
        <v>Chế biến XK</v>
      </c>
      <c r="AU272" s="1">
        <v>1</v>
      </c>
      <c r="AV272" s="1" t="str">
        <f>IFERROR(VLOOKUP(AU272,dm_ts!$B$3:$C$24,2,0)," ")</f>
        <v>Cá tra</v>
      </c>
      <c r="AW272" s="1">
        <v>7000</v>
      </c>
      <c r="AX272" s="1">
        <v>5000</v>
      </c>
      <c r="AY272" s="1" t="s">
        <v>675</v>
      </c>
      <c r="AZ272" s="1" t="str">
        <f t="shared" si="22"/>
        <v xml:space="preserve"> </v>
      </c>
      <c r="BA272" s="1">
        <v>0</v>
      </c>
      <c r="BB272" s="1" t="str">
        <f>IFERROR(VLOOKUP(BA272,dm_ts!$G$4:$H$9,2,0)," ")</f>
        <v xml:space="preserve"> </v>
      </c>
      <c r="BE272" s="1">
        <v>0.2</v>
      </c>
      <c r="BF272" s="1">
        <v>330</v>
      </c>
      <c r="BG272" s="1">
        <v>100</v>
      </c>
      <c r="BH272" s="1">
        <v>43391</v>
      </c>
      <c r="BI272" s="1">
        <v>43239</v>
      </c>
      <c r="BJ272" s="1">
        <v>190</v>
      </c>
      <c r="BK272" s="1">
        <v>1</v>
      </c>
      <c r="BL272" s="1">
        <v>1</v>
      </c>
      <c r="BM272" s="1" t="str">
        <f>IFERROR(VLOOKUP(BL272,dm_ts!$B$3:$C$24,2,0)," ")</f>
        <v>Cá tra</v>
      </c>
      <c r="BN272" s="1">
        <v>5000</v>
      </c>
      <c r="BO272" s="1">
        <v>4000</v>
      </c>
      <c r="BP272" s="1">
        <v>1</v>
      </c>
      <c r="BQ272" s="1" t="str">
        <f t="shared" si="23"/>
        <v>thâm canh</v>
      </c>
      <c r="BR272" s="1">
        <v>0</v>
      </c>
      <c r="BS272" s="1" t="str">
        <f>IFERROR(VLOOKUP(BR272,dm_ts!$G$4:$H$9,2,0)," ")</f>
        <v xml:space="preserve"> </v>
      </c>
      <c r="BV272" s="1">
        <v>0.17</v>
      </c>
      <c r="BW272" s="1">
        <v>260</v>
      </c>
      <c r="BX272" s="1">
        <v>500</v>
      </c>
      <c r="BY272" s="1">
        <v>43299</v>
      </c>
      <c r="BZ272" s="1">
        <v>43150</v>
      </c>
      <c r="CA272" s="1">
        <v>150</v>
      </c>
      <c r="CB272" s="1">
        <v>1</v>
      </c>
      <c r="CD272" s="1" t="str">
        <f>IFERROR(VLOOKUP(CC272,dm_ts!$B$3:$C$24,2,0)," ")</f>
        <v xml:space="preserve"> </v>
      </c>
      <c r="CH272" s="1" t="str">
        <f t="shared" si="24"/>
        <v xml:space="preserve"> </v>
      </c>
      <c r="CJ272" s="1" t="str">
        <f>IFERROR(VLOOKUP(CI272,dm_ts!$G$4:$H$9,2,0)," ")</f>
        <v xml:space="preserve"> </v>
      </c>
      <c r="CT272" s="1">
        <v>1</v>
      </c>
      <c r="CU272" s="1">
        <v>1</v>
      </c>
      <c r="CV272" s="1">
        <v>43118</v>
      </c>
      <c r="CW272" s="1">
        <v>43269</v>
      </c>
      <c r="CX272" s="1">
        <v>19000</v>
      </c>
      <c r="CY272" s="1">
        <v>750</v>
      </c>
      <c r="CZ272" s="1">
        <v>900</v>
      </c>
      <c r="DA272" s="1">
        <v>1600583588</v>
      </c>
      <c r="EH272" s="1">
        <v>34000</v>
      </c>
      <c r="EI272" s="1">
        <v>25000</v>
      </c>
      <c r="EJ272" s="1">
        <v>5</v>
      </c>
      <c r="EK272" s="1">
        <v>2</v>
      </c>
      <c r="EP272" s="1">
        <v>8000</v>
      </c>
    </row>
    <row r="273" spans="1:146" x14ac:dyDescent="0.2">
      <c r="A273" s="1">
        <v>889</v>
      </c>
      <c r="B273" s="1" t="str">
        <f>VLOOKUP(A273,'[1]Danh muc huyen'!B$8:C$18,2,0)</f>
        <v xml:space="preserve">Huyện Châu Phú </v>
      </c>
      <c r="C273" s="1">
        <v>30472</v>
      </c>
      <c r="D273" s="7">
        <v>269</v>
      </c>
      <c r="E273" s="8" t="str">
        <f>VLOOKUP(C273,[1]DanhMuc_31_03_2012!B$7:C$173,2,0)</f>
        <v>Xã Mỹ Phú</v>
      </c>
      <c r="F273" s="8">
        <v>9</v>
      </c>
      <c r="G273" s="8" t="str">
        <f t="shared" si="20"/>
        <v>3047209</v>
      </c>
      <c r="H273" s="8" t="str">
        <f>VLOOKUP(VALUE(G273),[1]Danhmuc_31_3_2012!E$6:G$894,3,0)</f>
        <v>Ấp Mỹ Quí</v>
      </c>
      <c r="I273" s="8">
        <v>8</v>
      </c>
      <c r="J273" s="8" t="s">
        <v>398</v>
      </c>
      <c r="K273" s="8"/>
      <c r="L273" s="8" t="str">
        <f>IFERROR(VLOOKUP(K273,dm_ts!$B$3:$C$24,2,0)," ")</f>
        <v xml:space="preserve"> </v>
      </c>
      <c r="M273" s="8"/>
      <c r="N273" s="8"/>
      <c r="P273" s="1" t="s">
        <v>674</v>
      </c>
      <c r="R273" s="1" t="str">
        <f>IFERROR(VLOOKUP(Q273,dm_ts!$G$4:$H$9,2,0)," ")</f>
        <v xml:space="preserve"> </v>
      </c>
      <c r="AA273" s="1">
        <v>0</v>
      </c>
      <c r="AB273" s="1" t="str">
        <f>IFERROR(VLOOKUP(AA273,dm_ts!$G$12:$H$14,2,0)," ")</f>
        <v xml:space="preserve"> </v>
      </c>
      <c r="AD273" s="1" t="str">
        <f>IFERROR(VLOOKUP(AC273,dm_ts!$B$3:$C$24,2,0)," ")</f>
        <v xml:space="preserve"> </v>
      </c>
      <c r="AH273" s="1" t="str">
        <f t="shared" si="21"/>
        <v xml:space="preserve"> </v>
      </c>
      <c r="AI273" s="1" t="s">
        <v>674</v>
      </c>
      <c r="AJ273" s="1" t="str">
        <f>IFERROR(VLOOKUP(AI273,dm_ts!$G$4:$H$9,2,0)," ")</f>
        <v xml:space="preserve"> </v>
      </c>
      <c r="AS273" s="1">
        <v>0</v>
      </c>
      <c r="AT273" s="1" t="str">
        <f>IFERROR(VLOOKUP(AS273,dm_ts!$G$12:$H$14,2,0)," ")</f>
        <v xml:space="preserve"> </v>
      </c>
      <c r="AV273" s="1" t="str">
        <f>IFERROR(VLOOKUP(AU273,dm_ts!$B$3:$C$24,2,0)," ")</f>
        <v xml:space="preserve"> </v>
      </c>
      <c r="AY273" s="1" t="s">
        <v>674</v>
      </c>
      <c r="AZ273" s="1" t="str">
        <f t="shared" si="22"/>
        <v xml:space="preserve"> </v>
      </c>
      <c r="BB273" s="1" t="str">
        <f>IFERROR(VLOOKUP(BA273,dm_ts!$G$4:$H$9,2,0)," ")</f>
        <v xml:space="preserve"> </v>
      </c>
      <c r="BM273" s="1" t="str">
        <f>IFERROR(VLOOKUP(BL273,dm_ts!$B$3:$C$24,2,0)," ")</f>
        <v xml:space="preserve"> </v>
      </c>
      <c r="BQ273" s="1" t="str">
        <f t="shared" si="23"/>
        <v xml:space="preserve"> </v>
      </c>
      <c r="BS273" s="1" t="str">
        <f>IFERROR(VLOOKUP(BR273,dm_ts!$G$4:$H$9,2,0)," ")</f>
        <v xml:space="preserve"> </v>
      </c>
      <c r="CD273" s="1" t="str">
        <f>IFERROR(VLOOKUP(CC273,dm_ts!$B$3:$C$24,2,0)," ")</f>
        <v xml:space="preserve"> </v>
      </c>
      <c r="CH273" s="1" t="str">
        <f t="shared" si="24"/>
        <v xml:space="preserve"> </v>
      </c>
      <c r="CJ273" s="1" t="str">
        <f>IFERROR(VLOOKUP(CI273,dm_ts!$G$4:$H$9,2,0)," ")</f>
        <v xml:space="preserve"> </v>
      </c>
      <c r="EH273" s="1">
        <v>1600</v>
      </c>
      <c r="EI273" s="1">
        <v>1200</v>
      </c>
      <c r="EJ273" s="1">
        <v>1</v>
      </c>
      <c r="EK273" s="1">
        <v>2</v>
      </c>
    </row>
    <row r="274" spans="1:146" x14ac:dyDescent="0.2">
      <c r="A274" s="1">
        <v>889</v>
      </c>
      <c r="B274" s="1" t="str">
        <f>VLOOKUP(A274,'[1]Danh muc huyen'!B$8:C$18,2,0)</f>
        <v xml:space="preserve">Huyện Châu Phú </v>
      </c>
      <c r="C274" s="1">
        <v>30472</v>
      </c>
      <c r="D274" s="7">
        <v>270</v>
      </c>
      <c r="E274" s="8" t="str">
        <f>VLOOKUP(C274,[1]DanhMuc_31_03_2012!B$7:C$173,2,0)</f>
        <v>Xã Mỹ Phú</v>
      </c>
      <c r="F274" s="8">
        <v>9</v>
      </c>
      <c r="G274" s="8" t="str">
        <f t="shared" si="20"/>
        <v>3047209</v>
      </c>
      <c r="H274" s="8" t="str">
        <f>VLOOKUP(VALUE(G274),[1]Danhmuc_31_3_2012!E$6:G$894,3,0)</f>
        <v>Ấp Mỹ Quí</v>
      </c>
      <c r="I274" s="8">
        <v>3</v>
      </c>
      <c r="J274" s="8" t="s">
        <v>394</v>
      </c>
      <c r="K274" s="8">
        <v>1</v>
      </c>
      <c r="L274" s="8" t="str">
        <f>IFERROR(VLOOKUP(K274,dm_ts!$B$3:$C$24,2,0)," ")</f>
        <v>Cá tra</v>
      </c>
      <c r="M274" s="8">
        <v>5000</v>
      </c>
      <c r="N274" s="8">
        <v>3500</v>
      </c>
      <c r="O274" s="1">
        <v>1</v>
      </c>
      <c r="P274" s="1" t="s">
        <v>675</v>
      </c>
      <c r="Q274" s="1">
        <v>0</v>
      </c>
      <c r="R274" s="1" t="str">
        <f>IFERROR(VLOOKUP(Q274,dm_ts!$G$4:$H$9,2,0)," ")</f>
        <v xml:space="preserve"> </v>
      </c>
      <c r="U274" s="1">
        <v>0.15</v>
      </c>
      <c r="V274" s="1">
        <v>230</v>
      </c>
      <c r="W274" s="1">
        <v>500</v>
      </c>
      <c r="X274" s="1">
        <v>43299</v>
      </c>
      <c r="Y274" s="1">
        <v>43150</v>
      </c>
      <c r="Z274" s="1">
        <v>120</v>
      </c>
      <c r="AA274" s="1">
        <v>1</v>
      </c>
      <c r="AB274" s="1" t="str">
        <f>IFERROR(VLOOKUP(AA274,dm_ts!$G$12:$H$14,2,0)," ")</f>
        <v>Chế biến XK</v>
      </c>
      <c r="AC274" s="1">
        <v>1</v>
      </c>
      <c r="AD274" s="1" t="str">
        <f>IFERROR(VLOOKUP(AC274,dm_ts!$B$3:$C$24,2,0)," ")</f>
        <v>Cá tra</v>
      </c>
      <c r="AE274" s="1">
        <v>5000</v>
      </c>
      <c r="AF274" s="1">
        <v>3000</v>
      </c>
      <c r="AG274" s="1">
        <v>1</v>
      </c>
      <c r="AH274" s="1" t="str">
        <f t="shared" si="21"/>
        <v>thâm canh</v>
      </c>
      <c r="AI274" s="1">
        <v>3</v>
      </c>
      <c r="AJ274" s="1" t="str">
        <f>IFERROR(VLOOKUP(AI274,dm_ts!$G$4:$H$9,2,0)," ")</f>
        <v>ASC</v>
      </c>
      <c r="AM274" s="1">
        <v>0.13</v>
      </c>
      <c r="AN274" s="1">
        <v>190</v>
      </c>
      <c r="AO274" s="1">
        <v>400</v>
      </c>
      <c r="AP274" s="1">
        <v>43330</v>
      </c>
      <c r="AQ274" s="1">
        <v>43178</v>
      </c>
      <c r="AR274" s="1">
        <v>100</v>
      </c>
      <c r="AS274" s="1">
        <v>1</v>
      </c>
      <c r="AT274" s="1" t="str">
        <f>IFERROR(VLOOKUP(AS274,dm_ts!$G$12:$H$14,2,0)," ")</f>
        <v>Chế biến XK</v>
      </c>
      <c r="AV274" s="1" t="str">
        <f>IFERROR(VLOOKUP(AU274,dm_ts!$B$3:$C$24,2,0)," ")</f>
        <v xml:space="preserve"> </v>
      </c>
      <c r="AY274" s="1" t="s">
        <v>674</v>
      </c>
      <c r="AZ274" s="1" t="str">
        <f t="shared" si="22"/>
        <v xml:space="preserve"> </v>
      </c>
      <c r="BB274" s="1" t="str">
        <f>IFERROR(VLOOKUP(BA274,dm_ts!$G$4:$H$9,2,0)," ")</f>
        <v xml:space="preserve"> </v>
      </c>
      <c r="BM274" s="1" t="str">
        <f>IFERROR(VLOOKUP(BL274,dm_ts!$B$3:$C$24,2,0)," ")</f>
        <v xml:space="preserve"> </v>
      </c>
      <c r="BQ274" s="1" t="str">
        <f t="shared" si="23"/>
        <v xml:space="preserve"> </v>
      </c>
      <c r="BS274" s="1" t="str">
        <f>IFERROR(VLOOKUP(BR274,dm_ts!$G$4:$H$9,2,0)," ")</f>
        <v xml:space="preserve"> </v>
      </c>
      <c r="CD274" s="1" t="str">
        <f>IFERROR(VLOOKUP(CC274,dm_ts!$B$3:$C$24,2,0)," ")</f>
        <v xml:space="preserve"> </v>
      </c>
      <c r="CH274" s="1" t="str">
        <f t="shared" si="24"/>
        <v xml:space="preserve"> </v>
      </c>
      <c r="CJ274" s="1" t="str">
        <f>IFERROR(VLOOKUP(CI274,dm_ts!$G$4:$H$9,2,0)," ")</f>
        <v xml:space="preserve"> </v>
      </c>
      <c r="CT274" s="1">
        <v>1</v>
      </c>
      <c r="CU274" s="1">
        <v>1</v>
      </c>
      <c r="CV274" s="1">
        <v>43390</v>
      </c>
      <c r="CW274" s="1">
        <v>43269</v>
      </c>
      <c r="CX274" s="1">
        <v>6500</v>
      </c>
      <c r="CY274" s="1">
        <v>220</v>
      </c>
      <c r="CZ274" s="1">
        <v>1000</v>
      </c>
      <c r="DA274" s="1">
        <v>1400112623</v>
      </c>
      <c r="EH274" s="1">
        <v>15000</v>
      </c>
      <c r="EI274" s="1">
        <v>10000</v>
      </c>
      <c r="EJ274" s="1">
        <v>3</v>
      </c>
      <c r="EK274" s="1">
        <v>2</v>
      </c>
      <c r="EP274" s="1">
        <v>5000</v>
      </c>
    </row>
    <row r="275" spans="1:146" x14ac:dyDescent="0.2">
      <c r="A275" s="1">
        <v>889</v>
      </c>
      <c r="B275" s="1" t="str">
        <f>VLOOKUP(A275,'[1]Danh muc huyen'!B$8:C$18,2,0)</f>
        <v xml:space="preserve">Huyện Châu Phú </v>
      </c>
      <c r="C275" s="1">
        <v>30472</v>
      </c>
      <c r="D275" s="7">
        <v>271</v>
      </c>
      <c r="E275" s="8" t="str">
        <f>VLOOKUP(C275,[1]DanhMuc_31_03_2012!B$7:C$173,2,0)</f>
        <v>Xã Mỹ Phú</v>
      </c>
      <c r="F275" s="8">
        <v>11</v>
      </c>
      <c r="G275" s="8" t="str">
        <f t="shared" si="20"/>
        <v>3047211</v>
      </c>
      <c r="H275" s="8" t="str">
        <f>VLOOKUP(VALUE(G275),[1]Danhmuc_31_3_2012!E$6:G$894,3,0)</f>
        <v>Ấp Mỹ An</v>
      </c>
      <c r="I275" s="8">
        <v>15</v>
      </c>
      <c r="J275" s="8" t="s">
        <v>416</v>
      </c>
      <c r="K275" s="8">
        <v>1</v>
      </c>
      <c r="L275" s="8" t="str">
        <f>IFERROR(VLOOKUP(K275,dm_ts!$B$3:$C$24,2,0)," ")</f>
        <v>Cá tra</v>
      </c>
      <c r="M275" s="8">
        <v>5000</v>
      </c>
      <c r="N275" s="8">
        <v>4000</v>
      </c>
      <c r="O275" s="1">
        <v>1</v>
      </c>
      <c r="P275" s="1" t="s">
        <v>675</v>
      </c>
      <c r="Q275" s="1">
        <v>0</v>
      </c>
      <c r="R275" s="1" t="str">
        <f>IFERROR(VLOOKUP(Q275,dm_ts!$G$4:$H$9,2,0)," ")</f>
        <v xml:space="preserve"> </v>
      </c>
      <c r="U275" s="1">
        <v>0.16</v>
      </c>
      <c r="V275" s="1">
        <v>252</v>
      </c>
      <c r="W275" s="1">
        <v>700</v>
      </c>
      <c r="X275" s="1">
        <v>43238</v>
      </c>
      <c r="Y275" s="1">
        <v>43452</v>
      </c>
      <c r="Z275" s="1">
        <v>120</v>
      </c>
      <c r="AA275" s="1">
        <v>0</v>
      </c>
      <c r="AB275" s="1" t="str">
        <f>IFERROR(VLOOKUP(AA275,dm_ts!$G$12:$H$14,2,0)," ")</f>
        <v xml:space="preserve"> </v>
      </c>
      <c r="AD275" s="1" t="str">
        <f>IFERROR(VLOOKUP(AC275,dm_ts!$B$3:$C$24,2,0)," ")</f>
        <v xml:space="preserve"> </v>
      </c>
      <c r="AH275" s="1" t="str">
        <f t="shared" si="21"/>
        <v xml:space="preserve"> </v>
      </c>
      <c r="AI275" s="1" t="s">
        <v>674</v>
      </c>
      <c r="AJ275" s="1" t="str">
        <f>IFERROR(VLOOKUP(AI275,dm_ts!$G$4:$H$9,2,0)," ")</f>
        <v xml:space="preserve"> </v>
      </c>
      <c r="AS275" s="1">
        <v>0</v>
      </c>
      <c r="AT275" s="1" t="str">
        <f>IFERROR(VLOOKUP(AS275,dm_ts!$G$12:$H$14,2,0)," ")</f>
        <v xml:space="preserve"> </v>
      </c>
      <c r="AV275" s="1" t="str">
        <f>IFERROR(VLOOKUP(AU275,dm_ts!$B$3:$C$24,2,0)," ")</f>
        <v xml:space="preserve"> </v>
      </c>
      <c r="AY275" s="1" t="s">
        <v>674</v>
      </c>
      <c r="AZ275" s="1" t="str">
        <f t="shared" si="22"/>
        <v xml:space="preserve"> </v>
      </c>
      <c r="BB275" s="1" t="str">
        <f>IFERROR(VLOOKUP(BA275,dm_ts!$G$4:$H$9,2,0)," ")</f>
        <v xml:space="preserve"> </v>
      </c>
      <c r="BM275" s="1" t="str">
        <f>IFERROR(VLOOKUP(BL275,dm_ts!$B$3:$C$24,2,0)," ")</f>
        <v xml:space="preserve"> </v>
      </c>
      <c r="BQ275" s="1" t="str">
        <f t="shared" si="23"/>
        <v xml:space="preserve"> </v>
      </c>
      <c r="BS275" s="1" t="str">
        <f>IFERROR(VLOOKUP(BR275,dm_ts!$G$4:$H$9,2,0)," ")</f>
        <v xml:space="preserve"> </v>
      </c>
      <c r="CD275" s="1" t="str">
        <f>IFERROR(VLOOKUP(CC275,dm_ts!$B$3:$C$24,2,0)," ")</f>
        <v xml:space="preserve"> </v>
      </c>
      <c r="CH275" s="1" t="str">
        <f t="shared" si="24"/>
        <v xml:space="preserve"> </v>
      </c>
      <c r="CJ275" s="1" t="str">
        <f>IFERROR(VLOOKUP(CI275,dm_ts!$G$4:$H$9,2,0)," ")</f>
        <v xml:space="preserve"> </v>
      </c>
      <c r="EH275" s="1">
        <v>5000</v>
      </c>
      <c r="EI275" s="1">
        <v>4000</v>
      </c>
      <c r="EJ275" s="1">
        <v>1</v>
      </c>
      <c r="EK275" s="1">
        <v>2</v>
      </c>
    </row>
    <row r="276" spans="1:146" x14ac:dyDescent="0.2">
      <c r="A276" s="1">
        <v>889</v>
      </c>
      <c r="B276" s="1" t="str">
        <f>VLOOKUP(A276,'[1]Danh muc huyen'!B$8:C$18,2,0)</f>
        <v xml:space="preserve">Huyện Châu Phú </v>
      </c>
      <c r="C276" s="1">
        <v>30472</v>
      </c>
      <c r="D276" s="7">
        <v>272</v>
      </c>
      <c r="E276" s="8" t="str">
        <f>VLOOKUP(C276,[1]DanhMuc_31_03_2012!B$7:C$173,2,0)</f>
        <v>Xã Mỹ Phú</v>
      </c>
      <c r="F276" s="8">
        <v>11</v>
      </c>
      <c r="G276" s="8" t="str">
        <f t="shared" si="20"/>
        <v>3047211</v>
      </c>
      <c r="H276" s="8" t="str">
        <f>VLOOKUP(VALUE(G276),[1]Danhmuc_31_3_2012!E$6:G$894,3,0)</f>
        <v>Ấp Mỹ An</v>
      </c>
      <c r="I276" s="8">
        <v>6</v>
      </c>
      <c r="J276" s="8" t="s">
        <v>382</v>
      </c>
      <c r="K276" s="8">
        <v>1</v>
      </c>
      <c r="L276" s="8" t="str">
        <f>IFERROR(VLOOKUP(K276,dm_ts!$B$3:$C$24,2,0)," ")</f>
        <v>Cá tra</v>
      </c>
      <c r="M276" s="8">
        <v>10000</v>
      </c>
      <c r="N276" s="8">
        <v>8000</v>
      </c>
      <c r="O276" s="1">
        <v>1</v>
      </c>
      <c r="P276" s="1" t="s">
        <v>675</v>
      </c>
      <c r="Q276" s="1">
        <v>0</v>
      </c>
      <c r="R276" s="1" t="str">
        <f>IFERROR(VLOOKUP(Q276,dm_ts!$G$4:$H$9,2,0)," ")</f>
        <v xml:space="preserve"> </v>
      </c>
      <c r="U276" s="1">
        <v>0.3</v>
      </c>
      <c r="V276" s="1">
        <v>500</v>
      </c>
      <c r="W276" s="1">
        <v>700</v>
      </c>
      <c r="X276" s="1">
        <v>43299</v>
      </c>
      <c r="Y276" s="1">
        <v>43119</v>
      </c>
      <c r="Z276" s="1">
        <v>250</v>
      </c>
      <c r="AA276" s="1">
        <v>1</v>
      </c>
      <c r="AB276" s="1" t="str">
        <f>IFERROR(VLOOKUP(AA276,dm_ts!$G$12:$H$14,2,0)," ")</f>
        <v>Chế biến XK</v>
      </c>
      <c r="AD276" s="1" t="str">
        <f>IFERROR(VLOOKUP(AC276,dm_ts!$B$3:$C$24,2,0)," ")</f>
        <v xml:space="preserve"> </v>
      </c>
      <c r="AH276" s="1" t="str">
        <f t="shared" si="21"/>
        <v xml:space="preserve"> </v>
      </c>
      <c r="AI276" s="1" t="s">
        <v>674</v>
      </c>
      <c r="AJ276" s="1" t="str">
        <f>IFERROR(VLOOKUP(AI276,dm_ts!$G$4:$H$9,2,0)," ")</f>
        <v xml:space="preserve"> </v>
      </c>
      <c r="AS276" s="1">
        <v>0</v>
      </c>
      <c r="AT276" s="1" t="str">
        <f>IFERROR(VLOOKUP(AS276,dm_ts!$G$12:$H$14,2,0)," ")</f>
        <v xml:space="preserve"> </v>
      </c>
      <c r="AV276" s="1" t="str">
        <f>IFERROR(VLOOKUP(AU276,dm_ts!$B$3:$C$24,2,0)," ")</f>
        <v xml:space="preserve"> </v>
      </c>
      <c r="AY276" s="1" t="s">
        <v>674</v>
      </c>
      <c r="AZ276" s="1" t="str">
        <f t="shared" si="22"/>
        <v xml:space="preserve"> </v>
      </c>
      <c r="BB276" s="1" t="str">
        <f>IFERROR(VLOOKUP(BA276,dm_ts!$G$4:$H$9,2,0)," ")</f>
        <v xml:space="preserve"> </v>
      </c>
      <c r="BM276" s="1" t="str">
        <f>IFERROR(VLOOKUP(BL276,dm_ts!$B$3:$C$24,2,0)," ")</f>
        <v xml:space="preserve"> </v>
      </c>
      <c r="BQ276" s="1" t="str">
        <f t="shared" si="23"/>
        <v xml:space="preserve"> </v>
      </c>
      <c r="BS276" s="1" t="str">
        <f>IFERROR(VLOOKUP(BR276,dm_ts!$G$4:$H$9,2,0)," ")</f>
        <v xml:space="preserve"> </v>
      </c>
      <c r="CD276" s="1" t="str">
        <f>IFERROR(VLOOKUP(CC276,dm_ts!$B$3:$C$24,2,0)," ")</f>
        <v xml:space="preserve"> </v>
      </c>
      <c r="CH276" s="1" t="str">
        <f t="shared" si="24"/>
        <v xml:space="preserve"> </v>
      </c>
      <c r="CJ276" s="1" t="str">
        <f>IFERROR(VLOOKUP(CI276,dm_ts!$G$4:$H$9,2,0)," ")</f>
        <v xml:space="preserve"> </v>
      </c>
      <c r="CT276" s="1">
        <v>1</v>
      </c>
      <c r="CU276" s="1">
        <v>1</v>
      </c>
      <c r="CV276" s="1">
        <v>43118</v>
      </c>
      <c r="CW276" s="1">
        <v>43269</v>
      </c>
      <c r="CX276" s="1">
        <v>8000</v>
      </c>
      <c r="CY276" s="1">
        <v>260</v>
      </c>
      <c r="CZ276" s="1">
        <v>1000</v>
      </c>
      <c r="DA276" s="1">
        <v>2000359272</v>
      </c>
      <c r="EH276" s="1">
        <v>10000</v>
      </c>
      <c r="EI276" s="1">
        <v>8000</v>
      </c>
      <c r="EJ276" s="1">
        <v>1</v>
      </c>
      <c r="EK276" s="1">
        <v>2</v>
      </c>
    </row>
    <row r="277" spans="1:146" x14ac:dyDescent="0.2">
      <c r="A277" s="1">
        <v>889</v>
      </c>
      <c r="B277" s="1" t="str">
        <f>VLOOKUP(A277,'[1]Danh muc huyen'!B$8:C$18,2,0)</f>
        <v xml:space="preserve">Huyện Châu Phú </v>
      </c>
      <c r="C277" s="1">
        <v>30472</v>
      </c>
      <c r="D277" s="7">
        <v>273</v>
      </c>
      <c r="E277" s="8" t="str">
        <f>VLOOKUP(C277,[1]DanhMuc_31_03_2012!B$7:C$173,2,0)</f>
        <v>Xã Mỹ Phú</v>
      </c>
      <c r="F277" s="8">
        <v>11</v>
      </c>
      <c r="G277" s="8" t="str">
        <f t="shared" si="20"/>
        <v>3047211</v>
      </c>
      <c r="H277" s="8" t="str">
        <f>VLOOKUP(VALUE(G277),[1]Danhmuc_31_3_2012!E$6:G$894,3,0)</f>
        <v>Ấp Mỹ An</v>
      </c>
      <c r="I277" s="8">
        <v>31</v>
      </c>
      <c r="J277" s="8" t="s">
        <v>382</v>
      </c>
      <c r="K277" s="8"/>
      <c r="L277" s="8" t="str">
        <f>IFERROR(VLOOKUP(K277,dm_ts!$B$3:$C$24,2,0)," ")</f>
        <v xml:space="preserve"> </v>
      </c>
      <c r="M277" s="8"/>
      <c r="N277" s="8"/>
      <c r="P277" s="1" t="s">
        <v>674</v>
      </c>
      <c r="R277" s="1" t="str">
        <f>IFERROR(VLOOKUP(Q277,dm_ts!$G$4:$H$9,2,0)," ")</f>
        <v xml:space="preserve"> </v>
      </c>
      <c r="AA277" s="1">
        <v>0</v>
      </c>
      <c r="AB277" s="1" t="str">
        <f>IFERROR(VLOOKUP(AA277,dm_ts!$G$12:$H$14,2,0)," ")</f>
        <v xml:space="preserve"> </v>
      </c>
      <c r="AD277" s="1" t="str">
        <f>IFERROR(VLOOKUP(AC277,dm_ts!$B$3:$C$24,2,0)," ")</f>
        <v xml:space="preserve"> </v>
      </c>
      <c r="AH277" s="1" t="str">
        <f t="shared" si="21"/>
        <v xml:space="preserve"> </v>
      </c>
      <c r="AI277" s="1" t="s">
        <v>674</v>
      </c>
      <c r="AJ277" s="1" t="str">
        <f>IFERROR(VLOOKUP(AI277,dm_ts!$G$4:$H$9,2,0)," ")</f>
        <v xml:space="preserve"> </v>
      </c>
      <c r="AS277" s="1">
        <v>0</v>
      </c>
      <c r="AT277" s="1" t="str">
        <f>IFERROR(VLOOKUP(AS277,dm_ts!$G$12:$H$14,2,0)," ")</f>
        <v xml:space="preserve"> </v>
      </c>
      <c r="AV277" s="1" t="str">
        <f>IFERROR(VLOOKUP(AU277,dm_ts!$B$3:$C$24,2,0)," ")</f>
        <v xml:space="preserve"> </v>
      </c>
      <c r="AY277" s="1" t="s">
        <v>674</v>
      </c>
      <c r="AZ277" s="1" t="str">
        <f t="shared" si="22"/>
        <v xml:space="preserve"> </v>
      </c>
      <c r="BB277" s="1" t="str">
        <f>IFERROR(VLOOKUP(BA277,dm_ts!$G$4:$H$9,2,0)," ")</f>
        <v xml:space="preserve"> </v>
      </c>
      <c r="BM277" s="1" t="str">
        <f>IFERROR(VLOOKUP(BL277,dm_ts!$B$3:$C$24,2,0)," ")</f>
        <v xml:space="preserve"> </v>
      </c>
      <c r="BQ277" s="1" t="str">
        <f t="shared" si="23"/>
        <v xml:space="preserve"> </v>
      </c>
      <c r="BS277" s="1" t="str">
        <f>IFERROR(VLOOKUP(BR277,dm_ts!$G$4:$H$9,2,0)," ")</f>
        <v xml:space="preserve"> </v>
      </c>
      <c r="CD277" s="1" t="str">
        <f>IFERROR(VLOOKUP(CC277,dm_ts!$B$3:$C$24,2,0)," ")</f>
        <v xml:space="preserve"> </v>
      </c>
      <c r="CH277" s="1" t="str">
        <f t="shared" si="24"/>
        <v xml:space="preserve"> </v>
      </c>
      <c r="CJ277" s="1" t="str">
        <f>IFERROR(VLOOKUP(CI277,dm_ts!$G$4:$H$9,2,0)," ")</f>
        <v xml:space="preserve"> </v>
      </c>
      <c r="EH277" s="1">
        <v>6000</v>
      </c>
      <c r="EI277" s="1">
        <v>4000</v>
      </c>
      <c r="EJ277" s="1">
        <v>1</v>
      </c>
      <c r="EK277" s="1">
        <v>2</v>
      </c>
    </row>
    <row r="278" spans="1:146" x14ac:dyDescent="0.2">
      <c r="A278" s="1">
        <v>889</v>
      </c>
      <c r="B278" s="1" t="str">
        <f>VLOOKUP(A278,'[1]Danh muc huyen'!B$8:C$18,2,0)</f>
        <v xml:space="preserve">Huyện Châu Phú </v>
      </c>
      <c r="C278" s="1">
        <v>30472</v>
      </c>
      <c r="D278" s="7">
        <v>274</v>
      </c>
      <c r="E278" s="8" t="str">
        <f>VLOOKUP(C278,[1]DanhMuc_31_03_2012!B$7:C$173,2,0)</f>
        <v>Xã Mỹ Phú</v>
      </c>
      <c r="F278" s="8">
        <v>11</v>
      </c>
      <c r="G278" s="8" t="str">
        <f t="shared" si="20"/>
        <v>3047211</v>
      </c>
      <c r="H278" s="8" t="str">
        <f>VLOOKUP(VALUE(G278),[1]Danhmuc_31_3_2012!E$6:G$894,3,0)</f>
        <v>Ấp Mỹ An</v>
      </c>
      <c r="I278" s="8">
        <v>5</v>
      </c>
      <c r="J278" s="8" t="s">
        <v>407</v>
      </c>
      <c r="K278" s="8">
        <v>1</v>
      </c>
      <c r="L278" s="8" t="str">
        <f>IFERROR(VLOOKUP(K278,dm_ts!$B$3:$C$24,2,0)," ")</f>
        <v>Cá tra</v>
      </c>
      <c r="M278" s="8">
        <v>4000</v>
      </c>
      <c r="N278" s="8">
        <v>3000</v>
      </c>
      <c r="O278" s="1">
        <v>1</v>
      </c>
      <c r="P278" s="1" t="s">
        <v>675</v>
      </c>
      <c r="Q278" s="1">
        <v>0</v>
      </c>
      <c r="R278" s="1" t="str">
        <f>IFERROR(VLOOKUP(Q278,dm_ts!$G$4:$H$9,2,0)," ")</f>
        <v xml:space="preserve"> </v>
      </c>
      <c r="U278" s="1">
        <v>0.13</v>
      </c>
      <c r="V278" s="1">
        <v>510</v>
      </c>
      <c r="W278" s="1">
        <v>550</v>
      </c>
      <c r="X278" s="1">
        <v>43330</v>
      </c>
      <c r="Y278" s="1">
        <v>43150</v>
      </c>
      <c r="Z278" s="1">
        <v>120</v>
      </c>
      <c r="AA278" s="1">
        <v>1</v>
      </c>
      <c r="AB278" s="1" t="str">
        <f>IFERROR(VLOOKUP(AA278,dm_ts!$G$12:$H$14,2,0)," ")</f>
        <v>Chế biến XK</v>
      </c>
      <c r="AC278" s="1">
        <v>1</v>
      </c>
      <c r="AD278" s="1" t="str">
        <f>IFERROR(VLOOKUP(AC278,dm_ts!$B$3:$C$24,2,0)," ")</f>
        <v>Cá tra</v>
      </c>
      <c r="AE278" s="1">
        <v>6000</v>
      </c>
      <c r="AF278" s="1">
        <v>4000</v>
      </c>
      <c r="AG278" s="1">
        <v>1</v>
      </c>
      <c r="AH278" s="1" t="str">
        <f t="shared" si="21"/>
        <v>thâm canh</v>
      </c>
      <c r="AI278" s="1">
        <v>3</v>
      </c>
      <c r="AJ278" s="1" t="str">
        <f>IFERROR(VLOOKUP(AI278,dm_ts!$G$4:$H$9,2,0)," ")</f>
        <v>ASC</v>
      </c>
      <c r="AM278" s="1">
        <v>0.17</v>
      </c>
      <c r="AN278" s="1">
        <v>190</v>
      </c>
      <c r="AO278" s="1">
        <v>890</v>
      </c>
      <c r="AP278" s="1">
        <v>43269</v>
      </c>
      <c r="AQ278" s="1">
        <v>43452</v>
      </c>
      <c r="AR278" s="1">
        <v>160</v>
      </c>
      <c r="AS278" s="1">
        <v>1</v>
      </c>
      <c r="AT278" s="1" t="str">
        <f>IFERROR(VLOOKUP(AS278,dm_ts!$G$12:$H$14,2,0)," ")</f>
        <v>Chế biến XK</v>
      </c>
      <c r="AV278" s="1" t="str">
        <f>IFERROR(VLOOKUP(AU278,dm_ts!$B$3:$C$24,2,0)," ")</f>
        <v xml:space="preserve"> </v>
      </c>
      <c r="AY278" s="1" t="s">
        <v>674</v>
      </c>
      <c r="AZ278" s="1" t="str">
        <f t="shared" si="22"/>
        <v xml:space="preserve"> </v>
      </c>
      <c r="BB278" s="1" t="str">
        <f>IFERROR(VLOOKUP(BA278,dm_ts!$G$4:$H$9,2,0)," ")</f>
        <v xml:space="preserve"> </v>
      </c>
      <c r="BM278" s="1" t="str">
        <f>IFERROR(VLOOKUP(BL278,dm_ts!$B$3:$C$24,2,0)," ")</f>
        <v xml:space="preserve"> </v>
      </c>
      <c r="BQ278" s="1" t="str">
        <f t="shared" si="23"/>
        <v xml:space="preserve"> </v>
      </c>
      <c r="BS278" s="1" t="str">
        <f>IFERROR(VLOOKUP(BR278,dm_ts!$G$4:$H$9,2,0)," ")</f>
        <v xml:space="preserve"> </v>
      </c>
      <c r="CD278" s="1" t="str">
        <f>IFERROR(VLOOKUP(CC278,dm_ts!$B$3:$C$24,2,0)," ")</f>
        <v xml:space="preserve"> </v>
      </c>
      <c r="CH278" s="1" t="str">
        <f t="shared" si="24"/>
        <v xml:space="preserve"> </v>
      </c>
      <c r="CJ278" s="1" t="str">
        <f>IFERROR(VLOOKUP(CI278,dm_ts!$G$4:$H$9,2,0)," ")</f>
        <v xml:space="preserve"> </v>
      </c>
      <c r="CT278" s="1">
        <v>1</v>
      </c>
      <c r="CU278" s="1">
        <v>1</v>
      </c>
      <c r="CV278" s="1">
        <v>43451</v>
      </c>
      <c r="CW278" s="1">
        <v>43238</v>
      </c>
      <c r="CX278" s="1">
        <v>7000</v>
      </c>
      <c r="CY278" s="1">
        <v>260</v>
      </c>
      <c r="CZ278" s="1">
        <v>1000</v>
      </c>
      <c r="EH278" s="1">
        <v>10000</v>
      </c>
      <c r="EI278" s="1">
        <v>7000</v>
      </c>
      <c r="EJ278" s="1">
        <v>2</v>
      </c>
      <c r="EK278" s="1">
        <v>2</v>
      </c>
    </row>
    <row r="279" spans="1:146" x14ac:dyDescent="0.2">
      <c r="A279" s="1">
        <v>889</v>
      </c>
      <c r="B279" s="1" t="str">
        <f>VLOOKUP(A279,'[1]Danh muc huyen'!B$8:C$18,2,0)</f>
        <v xml:space="preserve">Huyện Châu Phú </v>
      </c>
      <c r="C279" s="1">
        <v>30472</v>
      </c>
      <c r="D279" s="7">
        <v>275</v>
      </c>
      <c r="E279" s="8" t="str">
        <f>VLOOKUP(C279,[1]DanhMuc_31_03_2012!B$7:C$173,2,0)</f>
        <v>Xã Mỹ Phú</v>
      </c>
      <c r="F279" s="8">
        <v>11</v>
      </c>
      <c r="G279" s="8" t="str">
        <f t="shared" si="20"/>
        <v>3047211</v>
      </c>
      <c r="H279" s="8" t="str">
        <f>VLOOKUP(VALUE(G279),[1]Danhmuc_31_3_2012!E$6:G$894,3,0)</f>
        <v>Ấp Mỹ An</v>
      </c>
      <c r="I279" s="8">
        <v>30</v>
      </c>
      <c r="J279" s="8" t="s">
        <v>425</v>
      </c>
      <c r="K279" s="8"/>
      <c r="L279" s="8" t="str">
        <f>IFERROR(VLOOKUP(K279,dm_ts!$B$3:$C$24,2,0)," ")</f>
        <v xml:space="preserve"> </v>
      </c>
      <c r="M279" s="8"/>
      <c r="N279" s="8"/>
      <c r="P279" s="1" t="s">
        <v>674</v>
      </c>
      <c r="R279" s="1" t="str">
        <f>IFERROR(VLOOKUP(Q279,dm_ts!$G$4:$H$9,2,0)," ")</f>
        <v xml:space="preserve"> </v>
      </c>
      <c r="AA279" s="1">
        <v>0</v>
      </c>
      <c r="AB279" s="1" t="str">
        <f>IFERROR(VLOOKUP(AA279,dm_ts!$G$12:$H$14,2,0)," ")</f>
        <v xml:space="preserve"> </v>
      </c>
      <c r="AD279" s="1" t="str">
        <f>IFERROR(VLOOKUP(AC279,dm_ts!$B$3:$C$24,2,0)," ")</f>
        <v xml:space="preserve"> </v>
      </c>
      <c r="AH279" s="1" t="str">
        <f t="shared" si="21"/>
        <v xml:space="preserve"> </v>
      </c>
      <c r="AI279" s="1" t="s">
        <v>674</v>
      </c>
      <c r="AJ279" s="1" t="str">
        <f>IFERROR(VLOOKUP(AI279,dm_ts!$G$4:$H$9,2,0)," ")</f>
        <v xml:space="preserve"> </v>
      </c>
      <c r="AS279" s="1">
        <v>0</v>
      </c>
      <c r="AT279" s="1" t="str">
        <f>IFERROR(VLOOKUP(AS279,dm_ts!$G$12:$H$14,2,0)," ")</f>
        <v xml:space="preserve"> </v>
      </c>
      <c r="AV279" s="1" t="str">
        <f>IFERROR(VLOOKUP(AU279,dm_ts!$B$3:$C$24,2,0)," ")</f>
        <v xml:space="preserve"> </v>
      </c>
      <c r="AY279" s="1" t="s">
        <v>674</v>
      </c>
      <c r="AZ279" s="1" t="str">
        <f t="shared" si="22"/>
        <v xml:space="preserve"> </v>
      </c>
      <c r="BB279" s="1" t="str">
        <f>IFERROR(VLOOKUP(BA279,dm_ts!$G$4:$H$9,2,0)," ")</f>
        <v xml:space="preserve"> </v>
      </c>
      <c r="BM279" s="1" t="str">
        <f>IFERROR(VLOOKUP(BL279,dm_ts!$B$3:$C$24,2,0)," ")</f>
        <v xml:space="preserve"> </v>
      </c>
      <c r="BQ279" s="1" t="str">
        <f t="shared" si="23"/>
        <v xml:space="preserve"> </v>
      </c>
      <c r="BS279" s="1" t="str">
        <f>IFERROR(VLOOKUP(BR279,dm_ts!$G$4:$H$9,2,0)," ")</f>
        <v xml:space="preserve"> </v>
      </c>
      <c r="CD279" s="1" t="str">
        <f>IFERROR(VLOOKUP(CC279,dm_ts!$B$3:$C$24,2,0)," ")</f>
        <v xml:space="preserve"> </v>
      </c>
      <c r="CH279" s="1" t="str">
        <f t="shared" si="24"/>
        <v xml:space="preserve"> </v>
      </c>
      <c r="CJ279" s="1" t="str">
        <f>IFERROR(VLOOKUP(CI279,dm_ts!$G$4:$H$9,2,0)," ")</f>
        <v xml:space="preserve"> </v>
      </c>
      <c r="EH279" s="1">
        <v>2500</v>
      </c>
      <c r="EI279" s="1">
        <v>1600</v>
      </c>
      <c r="EJ279" s="1">
        <v>1</v>
      </c>
      <c r="EK279" s="1">
        <v>2</v>
      </c>
    </row>
    <row r="280" spans="1:146" x14ac:dyDescent="0.2">
      <c r="A280" s="1">
        <v>889</v>
      </c>
      <c r="B280" s="1" t="str">
        <f>VLOOKUP(A280,'[1]Danh muc huyen'!B$8:C$18,2,0)</f>
        <v xml:space="preserve">Huyện Châu Phú </v>
      </c>
      <c r="C280" s="1">
        <v>30472</v>
      </c>
      <c r="D280" s="7">
        <v>276</v>
      </c>
      <c r="E280" s="8" t="str">
        <f>VLOOKUP(C280,[1]DanhMuc_31_03_2012!B$7:C$173,2,0)</f>
        <v>Xã Mỹ Phú</v>
      </c>
      <c r="F280" s="8">
        <v>11</v>
      </c>
      <c r="G280" s="8" t="str">
        <f t="shared" si="20"/>
        <v>3047211</v>
      </c>
      <c r="H280" s="8" t="str">
        <f>VLOOKUP(VALUE(G280),[1]Danhmuc_31_3_2012!E$6:G$894,3,0)</f>
        <v>Ấp Mỹ An</v>
      </c>
      <c r="I280" s="8">
        <v>1</v>
      </c>
      <c r="J280" s="8" t="s">
        <v>403</v>
      </c>
      <c r="K280" s="8">
        <v>1</v>
      </c>
      <c r="L280" s="8" t="str">
        <f>IFERROR(VLOOKUP(K280,dm_ts!$B$3:$C$24,2,0)," ")</f>
        <v>Cá tra</v>
      </c>
      <c r="M280" s="8">
        <v>8000</v>
      </c>
      <c r="N280" s="8">
        <v>6000</v>
      </c>
      <c r="O280" s="1">
        <v>1</v>
      </c>
      <c r="P280" s="1" t="s">
        <v>675</v>
      </c>
      <c r="Q280" s="1">
        <v>0</v>
      </c>
      <c r="R280" s="1" t="str">
        <f>IFERROR(VLOOKUP(Q280,dm_ts!$G$4:$H$9,2,0)," ")</f>
        <v xml:space="preserve"> </v>
      </c>
      <c r="U280" s="1">
        <v>0.23</v>
      </c>
      <c r="V280" s="1">
        <v>352</v>
      </c>
      <c r="W280" s="1">
        <v>100</v>
      </c>
      <c r="X280" s="1">
        <v>43391</v>
      </c>
      <c r="Y280" s="1">
        <v>43239</v>
      </c>
      <c r="Z280" s="1">
        <v>200</v>
      </c>
      <c r="AA280" s="1">
        <v>1</v>
      </c>
      <c r="AB280" s="1" t="str">
        <f>IFERROR(VLOOKUP(AA280,dm_ts!$G$12:$H$14,2,0)," ")</f>
        <v>Chế biến XK</v>
      </c>
      <c r="AD280" s="1" t="str">
        <f>IFERROR(VLOOKUP(AC280,dm_ts!$B$3:$C$24,2,0)," ")</f>
        <v xml:space="preserve"> </v>
      </c>
      <c r="AH280" s="1" t="str">
        <f t="shared" si="21"/>
        <v xml:space="preserve"> </v>
      </c>
      <c r="AI280" s="1" t="s">
        <v>674</v>
      </c>
      <c r="AJ280" s="1" t="str">
        <f>IFERROR(VLOOKUP(AI280,dm_ts!$G$4:$H$9,2,0)," ")</f>
        <v xml:space="preserve"> </v>
      </c>
      <c r="AS280" s="1">
        <v>0</v>
      </c>
      <c r="AT280" s="1" t="str">
        <f>IFERROR(VLOOKUP(AS280,dm_ts!$G$12:$H$14,2,0)," ")</f>
        <v xml:space="preserve"> </v>
      </c>
      <c r="AV280" s="1" t="str">
        <f>IFERROR(VLOOKUP(AU280,dm_ts!$B$3:$C$24,2,0)," ")</f>
        <v xml:space="preserve"> </v>
      </c>
      <c r="AY280" s="1" t="s">
        <v>674</v>
      </c>
      <c r="AZ280" s="1" t="str">
        <f t="shared" si="22"/>
        <v xml:space="preserve"> </v>
      </c>
      <c r="BB280" s="1" t="str">
        <f>IFERROR(VLOOKUP(BA280,dm_ts!$G$4:$H$9,2,0)," ")</f>
        <v xml:space="preserve"> </v>
      </c>
      <c r="BM280" s="1" t="str">
        <f>IFERROR(VLOOKUP(BL280,dm_ts!$B$3:$C$24,2,0)," ")</f>
        <v xml:space="preserve"> </v>
      </c>
      <c r="BQ280" s="1" t="str">
        <f t="shared" si="23"/>
        <v xml:space="preserve"> </v>
      </c>
      <c r="BS280" s="1" t="str">
        <f>IFERROR(VLOOKUP(BR280,dm_ts!$G$4:$H$9,2,0)," ")</f>
        <v xml:space="preserve"> </v>
      </c>
      <c r="CD280" s="1" t="str">
        <f>IFERROR(VLOOKUP(CC280,dm_ts!$B$3:$C$24,2,0)," ")</f>
        <v xml:space="preserve"> </v>
      </c>
      <c r="CH280" s="1" t="str">
        <f t="shared" si="24"/>
        <v xml:space="preserve"> </v>
      </c>
      <c r="CJ280" s="1" t="str">
        <f>IFERROR(VLOOKUP(CI280,dm_ts!$G$4:$H$9,2,0)," ")</f>
        <v xml:space="preserve"> </v>
      </c>
      <c r="CT280" s="1">
        <v>1</v>
      </c>
      <c r="CU280" s="1">
        <v>1</v>
      </c>
      <c r="CV280" s="1">
        <v>43149</v>
      </c>
      <c r="CW280" s="1">
        <v>43361</v>
      </c>
      <c r="CX280" s="1">
        <v>6000</v>
      </c>
      <c r="CY280" s="1">
        <v>190</v>
      </c>
      <c r="CZ280" s="1">
        <v>900</v>
      </c>
      <c r="DA280" s="1">
        <v>2000359272</v>
      </c>
      <c r="EH280" s="1">
        <v>8000</v>
      </c>
      <c r="EI280" s="1">
        <v>6000</v>
      </c>
      <c r="EJ280" s="1">
        <v>1</v>
      </c>
      <c r="EK280" s="1">
        <v>2</v>
      </c>
    </row>
    <row r="281" spans="1:146" x14ac:dyDescent="0.2">
      <c r="A281" s="1">
        <v>889</v>
      </c>
      <c r="B281" s="1" t="str">
        <f>VLOOKUP(A281,'[1]Danh muc huyen'!B$8:C$18,2,0)</f>
        <v xml:space="preserve">Huyện Châu Phú </v>
      </c>
      <c r="C281" s="1">
        <v>30472</v>
      </c>
      <c r="D281" s="7">
        <v>277</v>
      </c>
      <c r="E281" s="8" t="str">
        <f>VLOOKUP(C281,[1]DanhMuc_31_03_2012!B$7:C$173,2,0)</f>
        <v>Xã Mỹ Phú</v>
      </c>
      <c r="F281" s="8">
        <v>11</v>
      </c>
      <c r="G281" s="8" t="str">
        <f t="shared" si="20"/>
        <v>3047211</v>
      </c>
      <c r="H281" s="8" t="str">
        <f>VLOOKUP(VALUE(G281),[1]Danhmuc_31_3_2012!E$6:G$894,3,0)</f>
        <v>Ấp Mỹ An</v>
      </c>
      <c r="I281" s="8">
        <v>25</v>
      </c>
      <c r="J281" s="8" t="s">
        <v>421</v>
      </c>
      <c r="K281" s="8"/>
      <c r="L281" s="8" t="str">
        <f>IFERROR(VLOOKUP(K281,dm_ts!$B$3:$C$24,2,0)," ")</f>
        <v xml:space="preserve"> </v>
      </c>
      <c r="M281" s="8"/>
      <c r="N281" s="8"/>
      <c r="P281" s="1" t="s">
        <v>674</v>
      </c>
      <c r="R281" s="1" t="str">
        <f>IFERROR(VLOOKUP(Q281,dm_ts!$G$4:$H$9,2,0)," ")</f>
        <v xml:space="preserve"> </v>
      </c>
      <c r="AA281" s="1">
        <v>0</v>
      </c>
      <c r="AB281" s="1" t="str">
        <f>IFERROR(VLOOKUP(AA281,dm_ts!$G$12:$H$14,2,0)," ")</f>
        <v xml:space="preserve"> </v>
      </c>
      <c r="AD281" s="1" t="str">
        <f>IFERROR(VLOOKUP(AC281,dm_ts!$B$3:$C$24,2,0)," ")</f>
        <v xml:space="preserve"> </v>
      </c>
      <c r="AH281" s="1" t="str">
        <f t="shared" si="21"/>
        <v xml:space="preserve"> </v>
      </c>
      <c r="AI281" s="1" t="s">
        <v>674</v>
      </c>
      <c r="AJ281" s="1" t="str">
        <f>IFERROR(VLOOKUP(AI281,dm_ts!$G$4:$H$9,2,0)," ")</f>
        <v xml:space="preserve"> </v>
      </c>
      <c r="AS281" s="1">
        <v>0</v>
      </c>
      <c r="AT281" s="1" t="str">
        <f>IFERROR(VLOOKUP(AS281,dm_ts!$G$12:$H$14,2,0)," ")</f>
        <v xml:space="preserve"> </v>
      </c>
      <c r="AV281" s="1" t="str">
        <f>IFERROR(VLOOKUP(AU281,dm_ts!$B$3:$C$24,2,0)," ")</f>
        <v xml:space="preserve"> </v>
      </c>
      <c r="AY281" s="1" t="s">
        <v>674</v>
      </c>
      <c r="AZ281" s="1" t="str">
        <f t="shared" si="22"/>
        <v xml:space="preserve"> </v>
      </c>
      <c r="BB281" s="1" t="str">
        <f>IFERROR(VLOOKUP(BA281,dm_ts!$G$4:$H$9,2,0)," ")</f>
        <v xml:space="preserve"> </v>
      </c>
      <c r="BM281" s="1" t="str">
        <f>IFERROR(VLOOKUP(BL281,dm_ts!$B$3:$C$24,2,0)," ")</f>
        <v xml:space="preserve"> </v>
      </c>
      <c r="BQ281" s="1" t="str">
        <f t="shared" si="23"/>
        <v xml:space="preserve"> </v>
      </c>
      <c r="BS281" s="1" t="str">
        <f>IFERROR(VLOOKUP(BR281,dm_ts!$G$4:$H$9,2,0)," ")</f>
        <v xml:space="preserve"> </v>
      </c>
      <c r="CD281" s="1" t="str">
        <f>IFERROR(VLOOKUP(CC281,dm_ts!$B$3:$C$24,2,0)," ")</f>
        <v xml:space="preserve"> </v>
      </c>
      <c r="CH281" s="1" t="str">
        <f t="shared" si="24"/>
        <v xml:space="preserve"> </v>
      </c>
      <c r="CJ281" s="1" t="str">
        <f>IFERROR(VLOOKUP(CI281,dm_ts!$G$4:$H$9,2,0)," ")</f>
        <v xml:space="preserve"> </v>
      </c>
      <c r="EH281" s="1">
        <v>8000</v>
      </c>
      <c r="EI281" s="1">
        <v>6000</v>
      </c>
      <c r="EJ281" s="1">
        <v>2</v>
      </c>
      <c r="EK281" s="1">
        <v>2</v>
      </c>
    </row>
    <row r="282" spans="1:146" x14ac:dyDescent="0.2">
      <c r="A282" s="1">
        <v>889</v>
      </c>
      <c r="B282" s="1" t="str">
        <f>VLOOKUP(A282,'[1]Danh muc huyen'!B$8:C$18,2,0)</f>
        <v xml:space="preserve">Huyện Châu Phú </v>
      </c>
      <c r="C282" s="1">
        <v>30472</v>
      </c>
      <c r="D282" s="7">
        <v>278</v>
      </c>
      <c r="E282" s="8" t="str">
        <f>VLOOKUP(C282,[1]DanhMuc_31_03_2012!B$7:C$173,2,0)</f>
        <v>Xã Mỹ Phú</v>
      </c>
      <c r="F282" s="8">
        <v>11</v>
      </c>
      <c r="G282" s="8" t="str">
        <f t="shared" si="20"/>
        <v>3047211</v>
      </c>
      <c r="H282" s="8" t="str">
        <f>VLOOKUP(VALUE(G282),[1]Danhmuc_31_3_2012!E$6:G$894,3,0)</f>
        <v>Ấp Mỹ An</v>
      </c>
      <c r="I282" s="8">
        <v>24</v>
      </c>
      <c r="J282" s="8" t="s">
        <v>420</v>
      </c>
      <c r="K282" s="8"/>
      <c r="L282" s="8" t="str">
        <f>IFERROR(VLOOKUP(K282,dm_ts!$B$3:$C$24,2,0)," ")</f>
        <v xml:space="preserve"> </v>
      </c>
      <c r="M282" s="8"/>
      <c r="N282" s="8"/>
      <c r="P282" s="1" t="s">
        <v>674</v>
      </c>
      <c r="R282" s="1" t="str">
        <f>IFERROR(VLOOKUP(Q282,dm_ts!$G$4:$H$9,2,0)," ")</f>
        <v xml:space="preserve"> </v>
      </c>
      <c r="AA282" s="1">
        <v>0</v>
      </c>
      <c r="AB282" s="1" t="str">
        <f>IFERROR(VLOOKUP(AA282,dm_ts!$G$12:$H$14,2,0)," ")</f>
        <v xml:space="preserve"> </v>
      </c>
      <c r="AD282" s="1" t="str">
        <f>IFERROR(VLOOKUP(AC282,dm_ts!$B$3:$C$24,2,0)," ")</f>
        <v xml:space="preserve"> </v>
      </c>
      <c r="AH282" s="1" t="str">
        <f t="shared" si="21"/>
        <v xml:space="preserve"> </v>
      </c>
      <c r="AI282" s="1" t="s">
        <v>674</v>
      </c>
      <c r="AJ282" s="1" t="str">
        <f>IFERROR(VLOOKUP(AI282,dm_ts!$G$4:$H$9,2,0)," ")</f>
        <v xml:space="preserve"> </v>
      </c>
      <c r="AS282" s="1">
        <v>0</v>
      </c>
      <c r="AT282" s="1" t="str">
        <f>IFERROR(VLOOKUP(AS282,dm_ts!$G$12:$H$14,2,0)," ")</f>
        <v xml:space="preserve"> </v>
      </c>
      <c r="AV282" s="1" t="str">
        <f>IFERROR(VLOOKUP(AU282,dm_ts!$B$3:$C$24,2,0)," ")</f>
        <v xml:space="preserve"> </v>
      </c>
      <c r="AY282" s="1" t="s">
        <v>674</v>
      </c>
      <c r="AZ282" s="1" t="str">
        <f t="shared" si="22"/>
        <v xml:space="preserve"> </v>
      </c>
      <c r="BB282" s="1" t="str">
        <f>IFERROR(VLOOKUP(BA282,dm_ts!$G$4:$H$9,2,0)," ")</f>
        <v xml:space="preserve"> </v>
      </c>
      <c r="BM282" s="1" t="str">
        <f>IFERROR(VLOOKUP(BL282,dm_ts!$B$3:$C$24,2,0)," ")</f>
        <v xml:space="preserve"> </v>
      </c>
      <c r="BQ282" s="1" t="str">
        <f t="shared" si="23"/>
        <v xml:space="preserve"> </v>
      </c>
      <c r="BS282" s="1" t="str">
        <f>IFERROR(VLOOKUP(BR282,dm_ts!$G$4:$H$9,2,0)," ")</f>
        <v xml:space="preserve"> </v>
      </c>
      <c r="CD282" s="1" t="str">
        <f>IFERROR(VLOOKUP(CC282,dm_ts!$B$3:$C$24,2,0)," ")</f>
        <v xml:space="preserve"> </v>
      </c>
      <c r="CH282" s="1" t="str">
        <f t="shared" si="24"/>
        <v xml:space="preserve"> </v>
      </c>
      <c r="CJ282" s="1" t="str">
        <f>IFERROR(VLOOKUP(CI282,dm_ts!$G$4:$H$9,2,0)," ")</f>
        <v xml:space="preserve"> </v>
      </c>
      <c r="EH282" s="1">
        <v>7000</v>
      </c>
      <c r="EI282" s="1">
        <v>5000</v>
      </c>
      <c r="EJ282" s="1">
        <v>2</v>
      </c>
      <c r="EK282" s="1">
        <v>2</v>
      </c>
    </row>
    <row r="283" spans="1:146" x14ac:dyDescent="0.2">
      <c r="A283" s="1">
        <v>889</v>
      </c>
      <c r="B283" s="1" t="str">
        <f>VLOOKUP(A283,'[1]Danh muc huyen'!B$8:C$18,2,0)</f>
        <v xml:space="preserve">Huyện Châu Phú </v>
      </c>
      <c r="C283" s="1">
        <v>30472</v>
      </c>
      <c r="D283" s="7">
        <v>279</v>
      </c>
      <c r="E283" s="8" t="str">
        <f>VLOOKUP(C283,[1]DanhMuc_31_03_2012!B$7:C$173,2,0)</f>
        <v>Xã Mỹ Phú</v>
      </c>
      <c r="F283" s="8">
        <v>11</v>
      </c>
      <c r="G283" s="8" t="str">
        <f t="shared" si="20"/>
        <v>3047211</v>
      </c>
      <c r="H283" s="8" t="str">
        <f>VLOOKUP(VALUE(G283),[1]Danhmuc_31_3_2012!E$6:G$894,3,0)</f>
        <v>Ấp Mỹ An</v>
      </c>
      <c r="I283" s="8">
        <v>23</v>
      </c>
      <c r="J283" s="8" t="s">
        <v>419</v>
      </c>
      <c r="K283" s="8"/>
      <c r="L283" s="8" t="str">
        <f>IFERROR(VLOOKUP(K283,dm_ts!$B$3:$C$24,2,0)," ")</f>
        <v xml:space="preserve"> </v>
      </c>
      <c r="M283" s="8"/>
      <c r="N283" s="8"/>
      <c r="P283" s="1" t="s">
        <v>674</v>
      </c>
      <c r="R283" s="1" t="str">
        <f>IFERROR(VLOOKUP(Q283,dm_ts!$G$4:$H$9,2,0)," ")</f>
        <v xml:space="preserve"> </v>
      </c>
      <c r="AA283" s="1">
        <v>0</v>
      </c>
      <c r="AB283" s="1" t="str">
        <f>IFERROR(VLOOKUP(AA283,dm_ts!$G$12:$H$14,2,0)," ")</f>
        <v xml:space="preserve"> </v>
      </c>
      <c r="AD283" s="1" t="str">
        <f>IFERROR(VLOOKUP(AC283,dm_ts!$B$3:$C$24,2,0)," ")</f>
        <v xml:space="preserve"> </v>
      </c>
      <c r="AH283" s="1" t="str">
        <f t="shared" si="21"/>
        <v xml:space="preserve"> </v>
      </c>
      <c r="AI283" s="1" t="s">
        <v>674</v>
      </c>
      <c r="AJ283" s="1" t="str">
        <f>IFERROR(VLOOKUP(AI283,dm_ts!$G$4:$H$9,2,0)," ")</f>
        <v xml:space="preserve"> </v>
      </c>
      <c r="AS283" s="1">
        <v>0</v>
      </c>
      <c r="AT283" s="1" t="str">
        <f>IFERROR(VLOOKUP(AS283,dm_ts!$G$12:$H$14,2,0)," ")</f>
        <v xml:space="preserve"> </v>
      </c>
      <c r="AV283" s="1" t="str">
        <f>IFERROR(VLOOKUP(AU283,dm_ts!$B$3:$C$24,2,0)," ")</f>
        <v xml:space="preserve"> </v>
      </c>
      <c r="AY283" s="1" t="s">
        <v>674</v>
      </c>
      <c r="AZ283" s="1" t="str">
        <f t="shared" si="22"/>
        <v xml:space="preserve"> </v>
      </c>
      <c r="BB283" s="1" t="str">
        <f>IFERROR(VLOOKUP(BA283,dm_ts!$G$4:$H$9,2,0)," ")</f>
        <v xml:space="preserve"> </v>
      </c>
      <c r="BM283" s="1" t="str">
        <f>IFERROR(VLOOKUP(BL283,dm_ts!$B$3:$C$24,2,0)," ")</f>
        <v xml:space="preserve"> </v>
      </c>
      <c r="BQ283" s="1" t="str">
        <f t="shared" si="23"/>
        <v xml:space="preserve"> </v>
      </c>
      <c r="BS283" s="1" t="str">
        <f>IFERROR(VLOOKUP(BR283,dm_ts!$G$4:$H$9,2,0)," ")</f>
        <v xml:space="preserve"> </v>
      </c>
      <c r="CD283" s="1" t="str">
        <f>IFERROR(VLOOKUP(CC283,dm_ts!$B$3:$C$24,2,0)," ")</f>
        <v xml:space="preserve"> </v>
      </c>
      <c r="CH283" s="1" t="str">
        <f t="shared" si="24"/>
        <v xml:space="preserve"> </v>
      </c>
      <c r="CJ283" s="1" t="str">
        <f>IFERROR(VLOOKUP(CI283,dm_ts!$G$4:$H$9,2,0)," ")</f>
        <v xml:space="preserve"> </v>
      </c>
      <c r="EH283" s="1">
        <v>6000</v>
      </c>
      <c r="EI283" s="1">
        <v>4000</v>
      </c>
      <c r="EJ283" s="1">
        <v>1</v>
      </c>
      <c r="EK283" s="1">
        <v>2</v>
      </c>
    </row>
    <row r="284" spans="1:146" x14ac:dyDescent="0.2">
      <c r="A284" s="1">
        <v>889</v>
      </c>
      <c r="B284" s="1" t="str">
        <f>VLOOKUP(A284,'[1]Danh muc huyen'!B$8:C$18,2,0)</f>
        <v xml:space="preserve">Huyện Châu Phú </v>
      </c>
      <c r="C284" s="1">
        <v>30472</v>
      </c>
      <c r="D284" s="7">
        <v>280</v>
      </c>
      <c r="E284" s="8" t="str">
        <f>VLOOKUP(C284,[1]DanhMuc_31_03_2012!B$7:C$173,2,0)</f>
        <v>Xã Mỹ Phú</v>
      </c>
      <c r="F284" s="8">
        <v>11</v>
      </c>
      <c r="G284" s="8" t="str">
        <f t="shared" si="20"/>
        <v>3047211</v>
      </c>
      <c r="H284" s="8" t="str">
        <f>VLOOKUP(VALUE(G284),[1]Danhmuc_31_3_2012!E$6:G$894,3,0)</f>
        <v>Ấp Mỹ An</v>
      </c>
      <c r="I284" s="8">
        <v>7</v>
      </c>
      <c r="J284" s="8" t="s">
        <v>408</v>
      </c>
      <c r="K284" s="8">
        <v>1</v>
      </c>
      <c r="L284" s="8" t="str">
        <f>IFERROR(VLOOKUP(K284,dm_ts!$B$3:$C$24,2,0)," ")</f>
        <v>Cá tra</v>
      </c>
      <c r="M284" s="8">
        <v>7000</v>
      </c>
      <c r="N284" s="8">
        <v>6000</v>
      </c>
      <c r="O284" s="1">
        <v>1</v>
      </c>
      <c r="P284" s="1" t="s">
        <v>675</v>
      </c>
      <c r="Q284" s="1">
        <v>0</v>
      </c>
      <c r="R284" s="1" t="str">
        <f>IFERROR(VLOOKUP(Q284,dm_ts!$G$4:$H$9,2,0)," ")</f>
        <v xml:space="preserve"> </v>
      </c>
      <c r="U284" s="1">
        <v>0.3</v>
      </c>
      <c r="V284" s="1">
        <v>390</v>
      </c>
      <c r="W284" s="1">
        <v>25</v>
      </c>
      <c r="X284" s="1">
        <v>43391</v>
      </c>
      <c r="Y284" s="1">
        <v>43270</v>
      </c>
      <c r="Z284" s="1">
        <v>220</v>
      </c>
      <c r="AA284" s="1">
        <v>3</v>
      </c>
      <c r="AB284" s="1" t="str">
        <f>IFERROR(VLOOKUP(AA284,dm_ts!$G$12:$H$14,2,0)," ")</f>
        <v xml:space="preserve">Không xác định </v>
      </c>
      <c r="AD284" s="1" t="str">
        <f>IFERROR(VLOOKUP(AC284,dm_ts!$B$3:$C$24,2,0)," ")</f>
        <v xml:space="preserve"> </v>
      </c>
      <c r="AH284" s="1" t="str">
        <f t="shared" si="21"/>
        <v xml:space="preserve"> </v>
      </c>
      <c r="AI284" s="1" t="s">
        <v>674</v>
      </c>
      <c r="AJ284" s="1" t="str">
        <f>IFERROR(VLOOKUP(AI284,dm_ts!$G$4:$H$9,2,0)," ")</f>
        <v xml:space="preserve"> </v>
      </c>
      <c r="AS284" s="1">
        <v>0</v>
      </c>
      <c r="AT284" s="1" t="str">
        <f>IFERROR(VLOOKUP(AS284,dm_ts!$G$12:$H$14,2,0)," ")</f>
        <v xml:space="preserve"> </v>
      </c>
      <c r="AV284" s="1" t="str">
        <f>IFERROR(VLOOKUP(AU284,dm_ts!$B$3:$C$24,2,0)," ")</f>
        <v xml:space="preserve"> </v>
      </c>
      <c r="AY284" s="1" t="s">
        <v>674</v>
      </c>
      <c r="AZ284" s="1" t="str">
        <f t="shared" si="22"/>
        <v xml:space="preserve"> </v>
      </c>
      <c r="BB284" s="1" t="str">
        <f>IFERROR(VLOOKUP(BA284,dm_ts!$G$4:$H$9,2,0)," ")</f>
        <v xml:space="preserve"> </v>
      </c>
      <c r="BM284" s="1" t="str">
        <f>IFERROR(VLOOKUP(BL284,dm_ts!$B$3:$C$24,2,0)," ")</f>
        <v xml:space="preserve"> </v>
      </c>
      <c r="BQ284" s="1" t="str">
        <f t="shared" si="23"/>
        <v xml:space="preserve"> </v>
      </c>
      <c r="BS284" s="1" t="str">
        <f>IFERROR(VLOOKUP(BR284,dm_ts!$G$4:$H$9,2,0)," ")</f>
        <v xml:space="preserve"> </v>
      </c>
      <c r="CD284" s="1" t="str">
        <f>IFERROR(VLOOKUP(CC284,dm_ts!$B$3:$C$24,2,0)," ")</f>
        <v xml:space="preserve"> </v>
      </c>
      <c r="CH284" s="1" t="str">
        <f t="shared" si="24"/>
        <v xml:space="preserve"> </v>
      </c>
      <c r="CJ284" s="1" t="str">
        <f>IFERROR(VLOOKUP(CI284,dm_ts!$G$4:$H$9,2,0)," ")</f>
        <v xml:space="preserve"> </v>
      </c>
      <c r="CT284" s="1">
        <v>1</v>
      </c>
      <c r="CU284" s="1">
        <v>1</v>
      </c>
      <c r="CV284" s="1">
        <v>43149</v>
      </c>
      <c r="CW284" s="1">
        <v>43361</v>
      </c>
      <c r="CX284" s="1">
        <v>6000</v>
      </c>
      <c r="CY284" s="1">
        <v>200</v>
      </c>
      <c r="CZ284" s="1">
        <v>800</v>
      </c>
      <c r="EH284" s="1">
        <v>7000</v>
      </c>
      <c r="EI284" s="1">
        <v>6000</v>
      </c>
      <c r="EJ284" s="1">
        <v>1</v>
      </c>
      <c r="EK284" s="1">
        <v>2</v>
      </c>
    </row>
    <row r="285" spans="1:146" x14ac:dyDescent="0.2">
      <c r="A285" s="1">
        <v>889</v>
      </c>
      <c r="B285" s="1" t="str">
        <f>VLOOKUP(A285,'[1]Danh muc huyen'!B$8:C$18,2,0)</f>
        <v xml:space="preserve">Huyện Châu Phú </v>
      </c>
      <c r="C285" s="1">
        <v>30472</v>
      </c>
      <c r="D285" s="7">
        <v>281</v>
      </c>
      <c r="E285" s="8" t="str">
        <f>VLOOKUP(C285,[1]DanhMuc_31_03_2012!B$7:C$173,2,0)</f>
        <v>Xã Mỹ Phú</v>
      </c>
      <c r="F285" s="8">
        <v>11</v>
      </c>
      <c r="G285" s="8" t="str">
        <f t="shared" si="20"/>
        <v>3047211</v>
      </c>
      <c r="H285" s="8" t="str">
        <f>VLOOKUP(VALUE(G285),[1]Danhmuc_31_3_2012!E$6:G$894,3,0)</f>
        <v>Ấp Mỹ An</v>
      </c>
      <c r="I285" s="8">
        <v>26</v>
      </c>
      <c r="J285" s="8" t="s">
        <v>135</v>
      </c>
      <c r="K285" s="8"/>
      <c r="L285" s="8" t="str">
        <f>IFERROR(VLOOKUP(K285,dm_ts!$B$3:$C$24,2,0)," ")</f>
        <v xml:space="preserve"> </v>
      </c>
      <c r="M285" s="8"/>
      <c r="N285" s="8"/>
      <c r="P285" s="1" t="s">
        <v>674</v>
      </c>
      <c r="R285" s="1" t="str">
        <f>IFERROR(VLOOKUP(Q285,dm_ts!$G$4:$H$9,2,0)," ")</f>
        <v xml:space="preserve"> </v>
      </c>
      <c r="AA285" s="1">
        <v>0</v>
      </c>
      <c r="AB285" s="1" t="str">
        <f>IFERROR(VLOOKUP(AA285,dm_ts!$G$12:$H$14,2,0)," ")</f>
        <v xml:space="preserve"> </v>
      </c>
      <c r="AD285" s="1" t="str">
        <f>IFERROR(VLOOKUP(AC285,dm_ts!$B$3:$C$24,2,0)," ")</f>
        <v xml:space="preserve"> </v>
      </c>
      <c r="AH285" s="1" t="str">
        <f t="shared" si="21"/>
        <v xml:space="preserve"> </v>
      </c>
      <c r="AI285" s="1" t="s">
        <v>674</v>
      </c>
      <c r="AJ285" s="1" t="str">
        <f>IFERROR(VLOOKUP(AI285,dm_ts!$G$4:$H$9,2,0)," ")</f>
        <v xml:space="preserve"> </v>
      </c>
      <c r="AS285" s="1">
        <v>0</v>
      </c>
      <c r="AT285" s="1" t="str">
        <f>IFERROR(VLOOKUP(AS285,dm_ts!$G$12:$H$14,2,0)," ")</f>
        <v xml:space="preserve"> </v>
      </c>
      <c r="AV285" s="1" t="str">
        <f>IFERROR(VLOOKUP(AU285,dm_ts!$B$3:$C$24,2,0)," ")</f>
        <v xml:space="preserve"> </v>
      </c>
      <c r="AY285" s="1" t="s">
        <v>674</v>
      </c>
      <c r="AZ285" s="1" t="str">
        <f t="shared" si="22"/>
        <v xml:space="preserve"> </v>
      </c>
      <c r="BB285" s="1" t="str">
        <f>IFERROR(VLOOKUP(BA285,dm_ts!$G$4:$H$9,2,0)," ")</f>
        <v xml:space="preserve"> </v>
      </c>
      <c r="BM285" s="1" t="str">
        <f>IFERROR(VLOOKUP(BL285,dm_ts!$B$3:$C$24,2,0)," ")</f>
        <v xml:space="preserve"> </v>
      </c>
      <c r="BQ285" s="1" t="str">
        <f t="shared" si="23"/>
        <v xml:space="preserve"> </v>
      </c>
      <c r="BS285" s="1" t="str">
        <f>IFERROR(VLOOKUP(BR285,dm_ts!$G$4:$H$9,2,0)," ")</f>
        <v xml:space="preserve"> </v>
      </c>
      <c r="CD285" s="1" t="str">
        <f>IFERROR(VLOOKUP(CC285,dm_ts!$B$3:$C$24,2,0)," ")</f>
        <v xml:space="preserve"> </v>
      </c>
      <c r="CH285" s="1" t="str">
        <f t="shared" si="24"/>
        <v xml:space="preserve"> </v>
      </c>
      <c r="CJ285" s="1" t="str">
        <f>IFERROR(VLOOKUP(CI285,dm_ts!$G$4:$H$9,2,0)," ")</f>
        <v xml:space="preserve"> </v>
      </c>
      <c r="EH285" s="1">
        <v>6000</v>
      </c>
      <c r="EI285" s="1">
        <v>4000</v>
      </c>
      <c r="EJ285" s="1">
        <v>1</v>
      </c>
      <c r="EK285" s="1">
        <v>2</v>
      </c>
    </row>
    <row r="286" spans="1:146" x14ac:dyDescent="0.2">
      <c r="A286" s="1">
        <v>889</v>
      </c>
      <c r="B286" s="1" t="str">
        <f>VLOOKUP(A286,'[1]Danh muc huyen'!B$8:C$18,2,0)</f>
        <v xml:space="preserve">Huyện Châu Phú </v>
      </c>
      <c r="C286" s="1">
        <v>30472</v>
      </c>
      <c r="D286" s="7">
        <v>282</v>
      </c>
      <c r="E286" s="8" t="str">
        <f>VLOOKUP(C286,[1]DanhMuc_31_03_2012!B$7:C$173,2,0)</f>
        <v>Xã Mỹ Phú</v>
      </c>
      <c r="F286" s="8">
        <v>11</v>
      </c>
      <c r="G286" s="8" t="str">
        <f t="shared" si="20"/>
        <v>3047211</v>
      </c>
      <c r="H286" s="8" t="str">
        <f>VLOOKUP(VALUE(G286),[1]Danhmuc_31_3_2012!E$6:G$894,3,0)</f>
        <v>Ấp Mỹ An</v>
      </c>
      <c r="I286" s="8">
        <v>28</v>
      </c>
      <c r="J286" s="8" t="s">
        <v>423</v>
      </c>
      <c r="K286" s="8"/>
      <c r="L286" s="8" t="str">
        <f>IFERROR(VLOOKUP(K286,dm_ts!$B$3:$C$24,2,0)," ")</f>
        <v xml:space="preserve"> </v>
      </c>
      <c r="M286" s="8"/>
      <c r="N286" s="8"/>
      <c r="P286" s="1" t="s">
        <v>674</v>
      </c>
      <c r="R286" s="1" t="str">
        <f>IFERROR(VLOOKUP(Q286,dm_ts!$G$4:$H$9,2,0)," ")</f>
        <v xml:space="preserve"> </v>
      </c>
      <c r="AA286" s="1">
        <v>0</v>
      </c>
      <c r="AB286" s="1" t="str">
        <f>IFERROR(VLOOKUP(AA286,dm_ts!$G$12:$H$14,2,0)," ")</f>
        <v xml:space="preserve"> </v>
      </c>
      <c r="AD286" s="1" t="str">
        <f>IFERROR(VLOOKUP(AC286,dm_ts!$B$3:$C$24,2,0)," ")</f>
        <v xml:space="preserve"> </v>
      </c>
      <c r="AH286" s="1" t="str">
        <f t="shared" si="21"/>
        <v xml:space="preserve"> </v>
      </c>
      <c r="AI286" s="1" t="s">
        <v>674</v>
      </c>
      <c r="AJ286" s="1" t="str">
        <f>IFERROR(VLOOKUP(AI286,dm_ts!$G$4:$H$9,2,0)," ")</f>
        <v xml:space="preserve"> </v>
      </c>
      <c r="AS286" s="1">
        <v>0</v>
      </c>
      <c r="AT286" s="1" t="str">
        <f>IFERROR(VLOOKUP(AS286,dm_ts!$G$12:$H$14,2,0)," ")</f>
        <v xml:space="preserve"> </v>
      </c>
      <c r="AV286" s="1" t="str">
        <f>IFERROR(VLOOKUP(AU286,dm_ts!$B$3:$C$24,2,0)," ")</f>
        <v xml:space="preserve"> </v>
      </c>
      <c r="AY286" s="1" t="s">
        <v>674</v>
      </c>
      <c r="AZ286" s="1" t="str">
        <f t="shared" si="22"/>
        <v xml:space="preserve"> </v>
      </c>
      <c r="BB286" s="1" t="str">
        <f>IFERROR(VLOOKUP(BA286,dm_ts!$G$4:$H$9,2,0)," ")</f>
        <v xml:space="preserve"> </v>
      </c>
      <c r="BM286" s="1" t="str">
        <f>IFERROR(VLOOKUP(BL286,dm_ts!$B$3:$C$24,2,0)," ")</f>
        <v xml:space="preserve"> </v>
      </c>
      <c r="BQ286" s="1" t="str">
        <f t="shared" si="23"/>
        <v xml:space="preserve"> </v>
      </c>
      <c r="BS286" s="1" t="str">
        <f>IFERROR(VLOOKUP(BR286,dm_ts!$G$4:$H$9,2,0)," ")</f>
        <v xml:space="preserve"> </v>
      </c>
      <c r="CD286" s="1" t="str">
        <f>IFERROR(VLOOKUP(CC286,dm_ts!$B$3:$C$24,2,0)," ")</f>
        <v xml:space="preserve"> </v>
      </c>
      <c r="CH286" s="1" t="str">
        <f t="shared" si="24"/>
        <v xml:space="preserve"> </v>
      </c>
      <c r="CJ286" s="1" t="str">
        <f>IFERROR(VLOOKUP(CI286,dm_ts!$G$4:$H$9,2,0)," ")</f>
        <v xml:space="preserve"> </v>
      </c>
      <c r="EH286" s="1">
        <v>7000</v>
      </c>
      <c r="EI286" s="1">
        <v>5000</v>
      </c>
      <c r="EJ286" s="1">
        <v>1</v>
      </c>
      <c r="EK286" s="1">
        <v>2</v>
      </c>
    </row>
    <row r="287" spans="1:146" x14ac:dyDescent="0.2">
      <c r="A287" s="1">
        <v>889</v>
      </c>
      <c r="B287" s="1" t="str">
        <f>VLOOKUP(A287,'[1]Danh muc huyen'!B$8:C$18,2,0)</f>
        <v xml:space="preserve">Huyện Châu Phú </v>
      </c>
      <c r="C287" s="1">
        <v>30472</v>
      </c>
      <c r="D287" s="7">
        <v>283</v>
      </c>
      <c r="E287" s="8" t="str">
        <f>VLOOKUP(C287,[1]DanhMuc_31_03_2012!B$7:C$173,2,0)</f>
        <v>Xã Mỹ Phú</v>
      </c>
      <c r="F287" s="8">
        <v>11</v>
      </c>
      <c r="G287" s="8" t="str">
        <f t="shared" si="20"/>
        <v>3047211</v>
      </c>
      <c r="H287" s="8" t="str">
        <f>VLOOKUP(VALUE(G287),[1]Danhmuc_31_3_2012!E$6:G$894,3,0)</f>
        <v>Ấp Mỹ An</v>
      </c>
      <c r="I287" s="8">
        <v>8</v>
      </c>
      <c r="J287" s="8" t="s">
        <v>409</v>
      </c>
      <c r="K287" s="8">
        <v>1</v>
      </c>
      <c r="L287" s="8" t="str">
        <f>IFERROR(VLOOKUP(K287,dm_ts!$B$3:$C$24,2,0)," ")</f>
        <v>Cá tra</v>
      </c>
      <c r="M287" s="8">
        <v>12000</v>
      </c>
      <c r="N287" s="8">
        <v>10000</v>
      </c>
      <c r="O287" s="1">
        <v>1</v>
      </c>
      <c r="P287" s="1" t="s">
        <v>675</v>
      </c>
      <c r="Q287" s="1">
        <v>0</v>
      </c>
      <c r="R287" s="1" t="str">
        <f>IFERROR(VLOOKUP(Q287,dm_ts!$G$4:$H$9,2,0)," ")</f>
        <v xml:space="preserve"> </v>
      </c>
      <c r="U287" s="1">
        <v>0.42</v>
      </c>
      <c r="V287" s="1">
        <v>630</v>
      </c>
      <c r="W287" s="1">
        <v>20</v>
      </c>
      <c r="X287" s="1">
        <v>43391</v>
      </c>
      <c r="Y287" s="1">
        <v>43239</v>
      </c>
      <c r="Z287" s="1">
        <v>380</v>
      </c>
      <c r="AA287" s="1">
        <v>3</v>
      </c>
      <c r="AB287" s="1" t="str">
        <f>IFERROR(VLOOKUP(AA287,dm_ts!$G$12:$H$14,2,0)," ")</f>
        <v xml:space="preserve">Không xác định </v>
      </c>
      <c r="AD287" s="1" t="str">
        <f>IFERROR(VLOOKUP(AC287,dm_ts!$B$3:$C$24,2,0)," ")</f>
        <v xml:space="preserve"> </v>
      </c>
      <c r="AH287" s="1" t="str">
        <f t="shared" si="21"/>
        <v xml:space="preserve"> </v>
      </c>
      <c r="AI287" s="1" t="s">
        <v>674</v>
      </c>
      <c r="AJ287" s="1" t="str">
        <f>IFERROR(VLOOKUP(AI287,dm_ts!$G$4:$H$9,2,0)," ")</f>
        <v xml:space="preserve"> </v>
      </c>
      <c r="AS287" s="1">
        <v>0</v>
      </c>
      <c r="AT287" s="1" t="str">
        <f>IFERROR(VLOOKUP(AS287,dm_ts!$G$12:$H$14,2,0)," ")</f>
        <v xml:space="preserve"> </v>
      </c>
      <c r="AV287" s="1" t="str">
        <f>IFERROR(VLOOKUP(AU287,dm_ts!$B$3:$C$24,2,0)," ")</f>
        <v xml:space="preserve"> </v>
      </c>
      <c r="AY287" s="1" t="s">
        <v>674</v>
      </c>
      <c r="AZ287" s="1" t="str">
        <f t="shared" si="22"/>
        <v xml:space="preserve"> </v>
      </c>
      <c r="BB287" s="1" t="str">
        <f>IFERROR(VLOOKUP(BA287,dm_ts!$G$4:$H$9,2,0)," ")</f>
        <v xml:space="preserve"> </v>
      </c>
      <c r="BM287" s="1" t="str">
        <f>IFERROR(VLOOKUP(BL287,dm_ts!$B$3:$C$24,2,0)," ")</f>
        <v xml:space="preserve"> </v>
      </c>
      <c r="BQ287" s="1" t="str">
        <f t="shared" si="23"/>
        <v xml:space="preserve"> </v>
      </c>
      <c r="BS287" s="1" t="str">
        <f>IFERROR(VLOOKUP(BR287,dm_ts!$G$4:$H$9,2,0)," ")</f>
        <v xml:space="preserve"> </v>
      </c>
      <c r="CD287" s="1" t="str">
        <f>IFERROR(VLOOKUP(CC287,dm_ts!$B$3:$C$24,2,0)," ")</f>
        <v xml:space="preserve"> </v>
      </c>
      <c r="CH287" s="1" t="str">
        <f t="shared" si="24"/>
        <v xml:space="preserve"> </v>
      </c>
      <c r="CJ287" s="1" t="str">
        <f>IFERROR(VLOOKUP(CI287,dm_ts!$G$4:$H$9,2,0)," ")</f>
        <v xml:space="preserve"> </v>
      </c>
      <c r="CT287" s="1">
        <v>1</v>
      </c>
      <c r="CU287" s="1">
        <v>1</v>
      </c>
      <c r="CV287" s="1">
        <v>43177</v>
      </c>
      <c r="CW287" s="1">
        <v>43361</v>
      </c>
      <c r="CX287" s="1">
        <v>10000</v>
      </c>
      <c r="CY287" s="1">
        <v>310</v>
      </c>
      <c r="CZ287" s="1">
        <v>800</v>
      </c>
      <c r="DA287" s="1">
        <v>1400112623</v>
      </c>
      <c r="EH287" s="1">
        <v>12000</v>
      </c>
      <c r="EI287" s="1">
        <v>10000</v>
      </c>
      <c r="EJ287" s="1">
        <v>1</v>
      </c>
      <c r="EK287" s="1">
        <v>2</v>
      </c>
    </row>
    <row r="288" spans="1:146" x14ac:dyDescent="0.2">
      <c r="A288" s="1">
        <v>889</v>
      </c>
      <c r="B288" s="1" t="str">
        <f>VLOOKUP(A288,'[1]Danh muc huyen'!B$8:C$18,2,0)</f>
        <v xml:space="preserve">Huyện Châu Phú </v>
      </c>
      <c r="C288" s="1">
        <v>30472</v>
      </c>
      <c r="D288" s="7">
        <v>284</v>
      </c>
      <c r="E288" s="8" t="str">
        <f>VLOOKUP(C288,[1]DanhMuc_31_03_2012!B$7:C$173,2,0)</f>
        <v>Xã Mỹ Phú</v>
      </c>
      <c r="F288" s="8">
        <v>11</v>
      </c>
      <c r="G288" s="8" t="str">
        <f t="shared" si="20"/>
        <v>3047211</v>
      </c>
      <c r="H288" s="8" t="str">
        <f>VLOOKUP(VALUE(G288),[1]Danhmuc_31_3_2012!E$6:G$894,3,0)</f>
        <v>Ấp Mỹ An</v>
      </c>
      <c r="I288" s="8">
        <v>4</v>
      </c>
      <c r="J288" s="8" t="s">
        <v>406</v>
      </c>
      <c r="K288" s="8">
        <v>1</v>
      </c>
      <c r="L288" s="8" t="str">
        <f>IFERROR(VLOOKUP(K288,dm_ts!$B$3:$C$24,2,0)," ")</f>
        <v>Cá tra</v>
      </c>
      <c r="M288" s="8">
        <v>12000</v>
      </c>
      <c r="N288" s="8">
        <v>10000</v>
      </c>
      <c r="O288" s="1">
        <v>1</v>
      </c>
      <c r="P288" s="1" t="s">
        <v>675</v>
      </c>
      <c r="Q288" s="1">
        <v>1</v>
      </c>
      <c r="R288" s="1" t="str">
        <f>IFERROR(VLOOKUP(Q288,dm_ts!$G$4:$H$9,2,0)," ")</f>
        <v>VietGap</v>
      </c>
      <c r="U288" s="1">
        <v>0.42</v>
      </c>
      <c r="V288" s="1">
        <v>630</v>
      </c>
      <c r="W288" s="1">
        <v>780</v>
      </c>
      <c r="X288" s="1">
        <v>43269</v>
      </c>
      <c r="Y288" s="1">
        <v>43452</v>
      </c>
      <c r="Z288" s="1">
        <v>380</v>
      </c>
      <c r="AA288" s="1">
        <v>3</v>
      </c>
      <c r="AB288" s="1" t="str">
        <f>IFERROR(VLOOKUP(AA288,dm_ts!$G$12:$H$14,2,0)," ")</f>
        <v xml:space="preserve">Không xác định </v>
      </c>
      <c r="AC288" s="1">
        <v>1</v>
      </c>
      <c r="AD288" s="1" t="str">
        <f>IFERROR(VLOOKUP(AC288,dm_ts!$B$3:$C$24,2,0)," ")</f>
        <v>Cá tra</v>
      </c>
      <c r="AE288" s="1">
        <v>9000</v>
      </c>
      <c r="AF288" s="1">
        <v>8000</v>
      </c>
      <c r="AG288" s="1">
        <v>1</v>
      </c>
      <c r="AH288" s="1" t="str">
        <f t="shared" si="21"/>
        <v>thâm canh</v>
      </c>
      <c r="AI288" s="1" t="s">
        <v>674</v>
      </c>
      <c r="AJ288" s="1" t="str">
        <f>IFERROR(VLOOKUP(AI288,dm_ts!$G$4:$H$9,2,0)," ")</f>
        <v xml:space="preserve"> </v>
      </c>
      <c r="AM288" s="1">
        <v>0.34</v>
      </c>
      <c r="AN288" s="1">
        <v>500</v>
      </c>
      <c r="AO288" s="1">
        <v>700</v>
      </c>
      <c r="AP288" s="1">
        <v>43299</v>
      </c>
      <c r="AQ288" s="1">
        <v>43119</v>
      </c>
      <c r="AR288" s="1">
        <v>300</v>
      </c>
      <c r="AS288" s="1">
        <v>0</v>
      </c>
      <c r="AT288" s="1" t="str">
        <f>IFERROR(VLOOKUP(AS288,dm_ts!$G$12:$H$14,2,0)," ")</f>
        <v xml:space="preserve"> </v>
      </c>
      <c r="AV288" s="1" t="str">
        <f>IFERROR(VLOOKUP(AU288,dm_ts!$B$3:$C$24,2,0)," ")</f>
        <v xml:space="preserve"> </v>
      </c>
      <c r="AY288" s="1" t="s">
        <v>674</v>
      </c>
      <c r="AZ288" s="1" t="str">
        <f t="shared" si="22"/>
        <v xml:space="preserve"> </v>
      </c>
      <c r="BB288" s="1" t="str">
        <f>IFERROR(VLOOKUP(BA288,dm_ts!$G$4:$H$9,2,0)," ")</f>
        <v xml:space="preserve"> </v>
      </c>
      <c r="BM288" s="1" t="str">
        <f>IFERROR(VLOOKUP(BL288,dm_ts!$B$3:$C$24,2,0)," ")</f>
        <v xml:space="preserve"> </v>
      </c>
      <c r="BQ288" s="1" t="str">
        <f t="shared" si="23"/>
        <v xml:space="preserve"> </v>
      </c>
      <c r="BS288" s="1" t="str">
        <f>IFERROR(VLOOKUP(BR288,dm_ts!$G$4:$H$9,2,0)," ")</f>
        <v xml:space="preserve"> </v>
      </c>
      <c r="CD288" s="1" t="str">
        <f>IFERROR(VLOOKUP(CC288,dm_ts!$B$3:$C$24,2,0)," ")</f>
        <v xml:space="preserve"> </v>
      </c>
      <c r="CH288" s="1" t="str">
        <f t="shared" si="24"/>
        <v xml:space="preserve"> </v>
      </c>
      <c r="CJ288" s="1" t="str">
        <f>IFERROR(VLOOKUP(CI288,dm_ts!$G$4:$H$9,2,0)," ")</f>
        <v xml:space="preserve"> </v>
      </c>
      <c r="CT288" s="1">
        <v>1</v>
      </c>
      <c r="CU288" s="1">
        <v>1</v>
      </c>
      <c r="CV288" s="1">
        <v>43451</v>
      </c>
      <c r="CW288" s="1">
        <v>43238</v>
      </c>
      <c r="CX288" s="1">
        <v>18000</v>
      </c>
      <c r="CY288" s="1">
        <v>650</v>
      </c>
      <c r="CZ288" s="1">
        <v>900</v>
      </c>
      <c r="EH288" s="1">
        <v>35000</v>
      </c>
      <c r="EI288" s="1">
        <v>26000</v>
      </c>
      <c r="EJ288" s="1">
        <v>6</v>
      </c>
      <c r="EK288" s="1">
        <v>2</v>
      </c>
      <c r="EP288" s="1">
        <v>4000</v>
      </c>
    </row>
    <row r="289" spans="1:141" x14ac:dyDescent="0.2">
      <c r="A289" s="1">
        <v>889</v>
      </c>
      <c r="B289" s="1" t="str">
        <f>VLOOKUP(A289,'[1]Danh muc huyen'!B$8:C$18,2,0)</f>
        <v xml:space="preserve">Huyện Châu Phú </v>
      </c>
      <c r="C289" s="1">
        <v>30472</v>
      </c>
      <c r="D289" s="7">
        <v>285</v>
      </c>
      <c r="E289" s="8" t="str">
        <f>VLOOKUP(C289,[1]DanhMuc_31_03_2012!B$7:C$173,2,0)</f>
        <v>Xã Mỹ Phú</v>
      </c>
      <c r="F289" s="8">
        <v>11</v>
      </c>
      <c r="G289" s="8" t="str">
        <f t="shared" si="20"/>
        <v>3047211</v>
      </c>
      <c r="H289" s="8" t="str">
        <f>VLOOKUP(VALUE(G289),[1]Danhmuc_31_3_2012!E$6:G$894,3,0)</f>
        <v>Ấp Mỹ An</v>
      </c>
      <c r="I289" s="8">
        <v>2</v>
      </c>
      <c r="J289" s="8" t="s">
        <v>404</v>
      </c>
      <c r="K289" s="8">
        <v>1</v>
      </c>
      <c r="L289" s="8" t="str">
        <f>IFERROR(VLOOKUP(K289,dm_ts!$B$3:$C$24,2,0)," ")</f>
        <v>Cá tra</v>
      </c>
      <c r="M289" s="8">
        <v>8000</v>
      </c>
      <c r="N289" s="8">
        <v>6000</v>
      </c>
      <c r="O289" s="1">
        <v>1</v>
      </c>
      <c r="P289" s="1" t="s">
        <v>675</v>
      </c>
      <c r="Q289" s="1">
        <v>0</v>
      </c>
      <c r="R289" s="1" t="str">
        <f>IFERROR(VLOOKUP(Q289,dm_ts!$G$4:$H$9,2,0)," ")</f>
        <v xml:space="preserve"> </v>
      </c>
      <c r="U289" s="1">
        <v>0.22</v>
      </c>
      <c r="V289" s="1">
        <v>330</v>
      </c>
      <c r="W289" s="1">
        <v>80</v>
      </c>
      <c r="X289" s="1">
        <v>43391</v>
      </c>
      <c r="Y289" s="1">
        <v>43239</v>
      </c>
      <c r="Z289" s="1">
        <v>200</v>
      </c>
      <c r="AA289" s="1">
        <v>1</v>
      </c>
      <c r="AB289" s="1" t="str">
        <f>IFERROR(VLOOKUP(AA289,dm_ts!$G$12:$H$14,2,0)," ")</f>
        <v>Chế biến XK</v>
      </c>
      <c r="AC289" s="1">
        <v>1</v>
      </c>
      <c r="AD289" s="1" t="str">
        <f>IFERROR(VLOOKUP(AC289,dm_ts!$B$3:$C$24,2,0)," ")</f>
        <v>Cá tra</v>
      </c>
      <c r="AE289" s="1">
        <v>4000</v>
      </c>
      <c r="AF289" s="1">
        <v>3000</v>
      </c>
      <c r="AG289" s="1">
        <v>1</v>
      </c>
      <c r="AH289" s="1" t="str">
        <f t="shared" si="21"/>
        <v>thâm canh</v>
      </c>
      <c r="AI289" s="1">
        <v>3</v>
      </c>
      <c r="AJ289" s="1" t="str">
        <f>IFERROR(VLOOKUP(AI289,dm_ts!$G$4:$H$9,2,0)," ")</f>
        <v>ASC</v>
      </c>
      <c r="AM289" s="1">
        <v>0.12</v>
      </c>
      <c r="AN289" s="1">
        <v>180</v>
      </c>
      <c r="AO289" s="1">
        <v>300</v>
      </c>
      <c r="AP289" s="1">
        <v>43330</v>
      </c>
      <c r="AQ289" s="1">
        <v>43178</v>
      </c>
      <c r="AR289" s="1">
        <v>100</v>
      </c>
      <c r="AS289" s="1">
        <v>1</v>
      </c>
      <c r="AT289" s="1" t="str">
        <f>IFERROR(VLOOKUP(AS289,dm_ts!$G$12:$H$14,2,0)," ")</f>
        <v>Chế biến XK</v>
      </c>
      <c r="AU289" s="1">
        <v>1</v>
      </c>
      <c r="AV289" s="1" t="str">
        <f>IFERROR(VLOOKUP(AU289,dm_ts!$B$3:$C$24,2,0)," ")</f>
        <v>Cá tra</v>
      </c>
      <c r="AW289" s="1">
        <v>6000</v>
      </c>
      <c r="AX289" s="1">
        <v>4000</v>
      </c>
      <c r="AY289" s="1" t="s">
        <v>675</v>
      </c>
      <c r="AZ289" s="1" t="str">
        <f t="shared" si="22"/>
        <v xml:space="preserve"> </v>
      </c>
      <c r="BA289" s="1">
        <v>0</v>
      </c>
      <c r="BB289" s="1" t="str">
        <f>IFERROR(VLOOKUP(BA289,dm_ts!$G$4:$H$9,2,0)," ")</f>
        <v xml:space="preserve"> </v>
      </c>
      <c r="BE289" s="1">
        <v>0.16</v>
      </c>
      <c r="BF289" s="1">
        <v>250</v>
      </c>
      <c r="BG289" s="1">
        <v>250</v>
      </c>
      <c r="BH289" s="1">
        <v>43361</v>
      </c>
      <c r="BI289" s="1">
        <v>43209</v>
      </c>
      <c r="BJ289" s="1">
        <v>140</v>
      </c>
      <c r="BK289" s="1">
        <v>1</v>
      </c>
      <c r="BM289" s="1" t="str">
        <f>IFERROR(VLOOKUP(BL289,dm_ts!$B$3:$C$24,2,0)," ")</f>
        <v xml:space="preserve"> </v>
      </c>
      <c r="BQ289" s="1" t="str">
        <f t="shared" si="23"/>
        <v xml:space="preserve"> </v>
      </c>
      <c r="BS289" s="1" t="str">
        <f>IFERROR(VLOOKUP(BR289,dm_ts!$G$4:$H$9,2,0)," ")</f>
        <v xml:space="preserve"> </v>
      </c>
      <c r="CD289" s="1" t="str">
        <f>IFERROR(VLOOKUP(CC289,dm_ts!$B$3:$C$24,2,0)," ")</f>
        <v xml:space="preserve"> </v>
      </c>
      <c r="CH289" s="1" t="str">
        <f t="shared" si="24"/>
        <v xml:space="preserve"> </v>
      </c>
      <c r="CJ289" s="1" t="str">
        <f>IFERROR(VLOOKUP(CI289,dm_ts!$G$4:$H$9,2,0)," ")</f>
        <v xml:space="preserve"> </v>
      </c>
      <c r="CT289" s="1">
        <v>1</v>
      </c>
      <c r="CU289" s="1">
        <v>1</v>
      </c>
      <c r="CV289" s="1">
        <v>43118</v>
      </c>
      <c r="CW289" s="1">
        <v>43330</v>
      </c>
      <c r="CX289" s="1">
        <v>7000</v>
      </c>
      <c r="CY289" s="1">
        <v>200</v>
      </c>
      <c r="CZ289" s="1">
        <v>1000</v>
      </c>
      <c r="EH289" s="1">
        <v>18000</v>
      </c>
      <c r="EI289" s="1">
        <v>13000</v>
      </c>
      <c r="EJ289" s="1">
        <v>3</v>
      </c>
      <c r="EK289" s="1">
        <v>2</v>
      </c>
    </row>
    <row r="290" spans="1:141" x14ac:dyDescent="0.2">
      <c r="A290" s="1">
        <v>889</v>
      </c>
      <c r="B290" s="1" t="str">
        <f>VLOOKUP(A290,'[1]Danh muc huyen'!B$8:C$18,2,0)</f>
        <v xml:space="preserve">Huyện Châu Phú </v>
      </c>
      <c r="C290" s="1">
        <v>30472</v>
      </c>
      <c r="D290" s="7">
        <v>286</v>
      </c>
      <c r="E290" s="8" t="str">
        <f>VLOOKUP(C290,[1]DanhMuc_31_03_2012!B$7:C$173,2,0)</f>
        <v>Xã Mỹ Phú</v>
      </c>
      <c r="F290" s="8">
        <v>11</v>
      </c>
      <c r="G290" s="8" t="str">
        <f t="shared" si="20"/>
        <v>3047211</v>
      </c>
      <c r="H290" s="8" t="str">
        <f>VLOOKUP(VALUE(G290),[1]Danhmuc_31_3_2012!E$6:G$894,3,0)</f>
        <v>Ấp Mỹ An</v>
      </c>
      <c r="I290" s="8">
        <v>10</v>
      </c>
      <c r="J290" s="8" t="s">
        <v>411</v>
      </c>
      <c r="K290" s="8">
        <v>1</v>
      </c>
      <c r="L290" s="8" t="str">
        <f>IFERROR(VLOOKUP(K290,dm_ts!$B$3:$C$24,2,0)," ")</f>
        <v>Cá tra</v>
      </c>
      <c r="M290" s="8">
        <v>9000</v>
      </c>
      <c r="N290" s="8">
        <v>7000</v>
      </c>
      <c r="O290" s="1">
        <v>1</v>
      </c>
      <c r="P290" s="1" t="s">
        <v>675</v>
      </c>
      <c r="Q290" s="1">
        <v>0</v>
      </c>
      <c r="R290" s="1" t="str">
        <f>IFERROR(VLOOKUP(Q290,dm_ts!$G$4:$H$9,2,0)," ")</f>
        <v xml:space="preserve"> </v>
      </c>
      <c r="U290" s="1">
        <v>0.29399999999999998</v>
      </c>
      <c r="V290" s="1">
        <v>451</v>
      </c>
      <c r="W290" s="1">
        <v>20</v>
      </c>
      <c r="X290" s="1">
        <v>43391</v>
      </c>
      <c r="Y290" s="1">
        <v>43239</v>
      </c>
      <c r="Z290" s="1">
        <v>250</v>
      </c>
      <c r="AA290" s="1">
        <v>3</v>
      </c>
      <c r="AB290" s="1" t="str">
        <f>IFERROR(VLOOKUP(AA290,dm_ts!$G$12:$H$14,2,0)," ")</f>
        <v xml:space="preserve">Không xác định </v>
      </c>
      <c r="AD290" s="1" t="str">
        <f>IFERROR(VLOOKUP(AC290,dm_ts!$B$3:$C$24,2,0)," ")</f>
        <v xml:space="preserve"> </v>
      </c>
      <c r="AH290" s="1" t="str">
        <f t="shared" si="21"/>
        <v xml:space="preserve"> </v>
      </c>
      <c r="AI290" s="1" t="s">
        <v>674</v>
      </c>
      <c r="AJ290" s="1" t="str">
        <f>IFERROR(VLOOKUP(AI290,dm_ts!$G$4:$H$9,2,0)," ")</f>
        <v xml:space="preserve"> </v>
      </c>
      <c r="AS290" s="1">
        <v>0</v>
      </c>
      <c r="AT290" s="1" t="str">
        <f>IFERROR(VLOOKUP(AS290,dm_ts!$G$12:$H$14,2,0)," ")</f>
        <v xml:space="preserve"> </v>
      </c>
      <c r="AV290" s="1" t="str">
        <f>IFERROR(VLOOKUP(AU290,dm_ts!$B$3:$C$24,2,0)," ")</f>
        <v xml:space="preserve"> </v>
      </c>
      <c r="AY290" s="1" t="s">
        <v>674</v>
      </c>
      <c r="AZ290" s="1" t="str">
        <f t="shared" si="22"/>
        <v xml:space="preserve"> </v>
      </c>
      <c r="BB290" s="1" t="str">
        <f>IFERROR(VLOOKUP(BA290,dm_ts!$G$4:$H$9,2,0)," ")</f>
        <v xml:space="preserve"> </v>
      </c>
      <c r="BM290" s="1" t="str">
        <f>IFERROR(VLOOKUP(BL290,dm_ts!$B$3:$C$24,2,0)," ")</f>
        <v xml:space="preserve"> </v>
      </c>
      <c r="BQ290" s="1" t="str">
        <f t="shared" si="23"/>
        <v xml:space="preserve"> </v>
      </c>
      <c r="BS290" s="1" t="str">
        <f>IFERROR(VLOOKUP(BR290,dm_ts!$G$4:$H$9,2,0)," ")</f>
        <v xml:space="preserve"> </v>
      </c>
      <c r="CD290" s="1" t="str">
        <f>IFERROR(VLOOKUP(CC290,dm_ts!$B$3:$C$24,2,0)," ")</f>
        <v xml:space="preserve"> </v>
      </c>
      <c r="CH290" s="1" t="str">
        <f t="shared" si="24"/>
        <v xml:space="preserve"> </v>
      </c>
      <c r="CJ290" s="1" t="str">
        <f>IFERROR(VLOOKUP(CI290,dm_ts!$G$4:$H$9,2,0)," ")</f>
        <v xml:space="preserve"> </v>
      </c>
      <c r="CT290" s="1">
        <v>1</v>
      </c>
      <c r="CU290" s="1">
        <v>1</v>
      </c>
      <c r="CV290" s="1">
        <v>43149</v>
      </c>
      <c r="CW290" s="1">
        <v>43361</v>
      </c>
      <c r="CX290" s="1">
        <v>7000</v>
      </c>
      <c r="CY290" s="1">
        <v>200</v>
      </c>
      <c r="CZ290" s="1">
        <v>900</v>
      </c>
      <c r="DA290" s="1">
        <v>2000359272</v>
      </c>
      <c r="EH290" s="1">
        <v>9000</v>
      </c>
      <c r="EI290" s="1">
        <v>7000</v>
      </c>
      <c r="EJ290" s="1">
        <v>1</v>
      </c>
      <c r="EK290" s="1">
        <v>2</v>
      </c>
    </row>
    <row r="291" spans="1:141" x14ac:dyDescent="0.2">
      <c r="A291" s="1">
        <v>889</v>
      </c>
      <c r="B291" s="1" t="str">
        <f>VLOOKUP(A291,'[1]Danh muc huyen'!B$8:C$18,2,0)</f>
        <v xml:space="preserve">Huyện Châu Phú </v>
      </c>
      <c r="C291" s="1">
        <v>30472</v>
      </c>
      <c r="D291" s="7">
        <v>287</v>
      </c>
      <c r="E291" s="8" t="str">
        <f>VLOOKUP(C291,[1]DanhMuc_31_03_2012!B$7:C$173,2,0)</f>
        <v>Xã Mỹ Phú</v>
      </c>
      <c r="F291" s="8">
        <v>11</v>
      </c>
      <c r="G291" s="8" t="str">
        <f t="shared" si="20"/>
        <v>3047211</v>
      </c>
      <c r="H291" s="8" t="str">
        <f>VLOOKUP(VALUE(G291),[1]Danhmuc_31_3_2012!E$6:G$894,3,0)</f>
        <v>Ấp Mỹ An</v>
      </c>
      <c r="I291" s="8">
        <v>32</v>
      </c>
      <c r="J291" s="8" t="s">
        <v>411</v>
      </c>
      <c r="K291" s="8"/>
      <c r="L291" s="8" t="str">
        <f>IFERROR(VLOOKUP(K291,dm_ts!$B$3:$C$24,2,0)," ")</f>
        <v xml:space="preserve"> </v>
      </c>
      <c r="M291" s="8"/>
      <c r="N291" s="8"/>
      <c r="P291" s="1" t="s">
        <v>674</v>
      </c>
      <c r="R291" s="1" t="str">
        <f>IFERROR(VLOOKUP(Q291,dm_ts!$G$4:$H$9,2,0)," ")</f>
        <v xml:space="preserve"> </v>
      </c>
      <c r="AA291" s="1">
        <v>0</v>
      </c>
      <c r="AB291" s="1" t="str">
        <f>IFERROR(VLOOKUP(AA291,dm_ts!$G$12:$H$14,2,0)," ")</f>
        <v xml:space="preserve"> </v>
      </c>
      <c r="AD291" s="1" t="str">
        <f>IFERROR(VLOOKUP(AC291,dm_ts!$B$3:$C$24,2,0)," ")</f>
        <v xml:space="preserve"> </v>
      </c>
      <c r="AH291" s="1" t="str">
        <f t="shared" si="21"/>
        <v xml:space="preserve"> </v>
      </c>
      <c r="AI291" s="1" t="s">
        <v>674</v>
      </c>
      <c r="AJ291" s="1" t="str">
        <f>IFERROR(VLOOKUP(AI291,dm_ts!$G$4:$H$9,2,0)," ")</f>
        <v xml:space="preserve"> </v>
      </c>
      <c r="AS291" s="1">
        <v>0</v>
      </c>
      <c r="AT291" s="1" t="str">
        <f>IFERROR(VLOOKUP(AS291,dm_ts!$G$12:$H$14,2,0)," ")</f>
        <v xml:space="preserve"> </v>
      </c>
      <c r="AV291" s="1" t="str">
        <f>IFERROR(VLOOKUP(AU291,dm_ts!$B$3:$C$24,2,0)," ")</f>
        <v xml:space="preserve"> </v>
      </c>
      <c r="AY291" s="1" t="s">
        <v>674</v>
      </c>
      <c r="AZ291" s="1" t="str">
        <f t="shared" si="22"/>
        <v xml:space="preserve"> </v>
      </c>
      <c r="BB291" s="1" t="str">
        <f>IFERROR(VLOOKUP(BA291,dm_ts!$G$4:$H$9,2,0)," ")</f>
        <v xml:space="preserve"> </v>
      </c>
      <c r="BM291" s="1" t="str">
        <f>IFERROR(VLOOKUP(BL291,dm_ts!$B$3:$C$24,2,0)," ")</f>
        <v xml:space="preserve"> </v>
      </c>
      <c r="BQ291" s="1" t="str">
        <f t="shared" si="23"/>
        <v xml:space="preserve"> </v>
      </c>
      <c r="BS291" s="1" t="str">
        <f>IFERROR(VLOOKUP(BR291,dm_ts!$G$4:$H$9,2,0)," ")</f>
        <v xml:space="preserve"> </v>
      </c>
      <c r="CD291" s="1" t="str">
        <f>IFERROR(VLOOKUP(CC291,dm_ts!$B$3:$C$24,2,0)," ")</f>
        <v xml:space="preserve"> </v>
      </c>
      <c r="CH291" s="1" t="str">
        <f t="shared" si="24"/>
        <v xml:space="preserve"> </v>
      </c>
      <c r="CJ291" s="1" t="str">
        <f>IFERROR(VLOOKUP(CI291,dm_ts!$G$4:$H$9,2,0)," ")</f>
        <v xml:space="preserve"> </v>
      </c>
      <c r="EH291" s="1">
        <v>7000</v>
      </c>
      <c r="EI291" s="1">
        <v>5000</v>
      </c>
      <c r="EJ291" s="1">
        <v>1</v>
      </c>
      <c r="EK291" s="1">
        <v>2</v>
      </c>
    </row>
    <row r="292" spans="1:141" x14ac:dyDescent="0.2">
      <c r="A292" s="1">
        <v>889</v>
      </c>
      <c r="B292" s="1" t="str">
        <f>VLOOKUP(A292,'[1]Danh muc huyen'!B$8:C$18,2,0)</f>
        <v xml:space="preserve">Huyện Châu Phú </v>
      </c>
      <c r="C292" s="1">
        <v>30472</v>
      </c>
      <c r="D292" s="7">
        <v>288</v>
      </c>
      <c r="E292" s="8" t="str">
        <f>VLOOKUP(C292,[1]DanhMuc_31_03_2012!B$7:C$173,2,0)</f>
        <v>Xã Mỹ Phú</v>
      </c>
      <c r="F292" s="8">
        <v>11</v>
      </c>
      <c r="G292" s="8" t="str">
        <f t="shared" si="20"/>
        <v>3047211</v>
      </c>
      <c r="H292" s="8" t="str">
        <f>VLOOKUP(VALUE(G292),[1]Danhmuc_31_3_2012!E$6:G$894,3,0)</f>
        <v>Ấp Mỹ An</v>
      </c>
      <c r="I292" s="8">
        <v>22</v>
      </c>
      <c r="J292" s="8" t="s">
        <v>113</v>
      </c>
      <c r="K292" s="8"/>
      <c r="L292" s="8" t="str">
        <f>IFERROR(VLOOKUP(K292,dm_ts!$B$3:$C$24,2,0)," ")</f>
        <v xml:space="preserve"> </v>
      </c>
      <c r="M292" s="8"/>
      <c r="N292" s="8"/>
      <c r="P292" s="1" t="s">
        <v>674</v>
      </c>
      <c r="R292" s="1" t="str">
        <f>IFERROR(VLOOKUP(Q292,dm_ts!$G$4:$H$9,2,0)," ")</f>
        <v xml:space="preserve"> </v>
      </c>
      <c r="AA292" s="1">
        <v>0</v>
      </c>
      <c r="AB292" s="1" t="str">
        <f>IFERROR(VLOOKUP(AA292,dm_ts!$G$12:$H$14,2,0)," ")</f>
        <v xml:space="preserve"> </v>
      </c>
      <c r="AD292" s="1" t="str">
        <f>IFERROR(VLOOKUP(AC292,dm_ts!$B$3:$C$24,2,0)," ")</f>
        <v xml:space="preserve"> </v>
      </c>
      <c r="AH292" s="1" t="str">
        <f t="shared" si="21"/>
        <v xml:space="preserve"> </v>
      </c>
      <c r="AI292" s="1" t="s">
        <v>674</v>
      </c>
      <c r="AJ292" s="1" t="str">
        <f>IFERROR(VLOOKUP(AI292,dm_ts!$G$4:$H$9,2,0)," ")</f>
        <v xml:space="preserve"> </v>
      </c>
      <c r="AS292" s="1">
        <v>0</v>
      </c>
      <c r="AT292" s="1" t="str">
        <f>IFERROR(VLOOKUP(AS292,dm_ts!$G$12:$H$14,2,0)," ")</f>
        <v xml:space="preserve"> </v>
      </c>
      <c r="AV292" s="1" t="str">
        <f>IFERROR(VLOOKUP(AU292,dm_ts!$B$3:$C$24,2,0)," ")</f>
        <v xml:space="preserve"> </v>
      </c>
      <c r="AY292" s="1" t="s">
        <v>674</v>
      </c>
      <c r="AZ292" s="1" t="str">
        <f t="shared" si="22"/>
        <v xml:space="preserve"> </v>
      </c>
      <c r="BB292" s="1" t="str">
        <f>IFERROR(VLOOKUP(BA292,dm_ts!$G$4:$H$9,2,0)," ")</f>
        <v xml:space="preserve"> </v>
      </c>
      <c r="BM292" s="1" t="str">
        <f>IFERROR(VLOOKUP(BL292,dm_ts!$B$3:$C$24,2,0)," ")</f>
        <v xml:space="preserve"> </v>
      </c>
      <c r="BQ292" s="1" t="str">
        <f t="shared" si="23"/>
        <v xml:space="preserve"> </v>
      </c>
      <c r="BS292" s="1" t="str">
        <f>IFERROR(VLOOKUP(BR292,dm_ts!$G$4:$H$9,2,0)," ")</f>
        <v xml:space="preserve"> </v>
      </c>
      <c r="CD292" s="1" t="str">
        <f>IFERROR(VLOOKUP(CC292,dm_ts!$B$3:$C$24,2,0)," ")</f>
        <v xml:space="preserve"> </v>
      </c>
      <c r="CH292" s="1" t="str">
        <f t="shared" si="24"/>
        <v xml:space="preserve"> </v>
      </c>
      <c r="CJ292" s="1" t="str">
        <f>IFERROR(VLOOKUP(CI292,dm_ts!$G$4:$H$9,2,0)," ")</f>
        <v xml:space="preserve"> </v>
      </c>
      <c r="EH292" s="1">
        <v>4000</v>
      </c>
      <c r="EI292" s="1">
        <v>2500</v>
      </c>
      <c r="EJ292" s="1">
        <v>1</v>
      </c>
      <c r="EK292" s="1">
        <v>2</v>
      </c>
    </row>
    <row r="293" spans="1:141" x14ac:dyDescent="0.2">
      <c r="A293" s="1">
        <v>889</v>
      </c>
      <c r="B293" s="1" t="str">
        <f>VLOOKUP(A293,'[1]Danh muc huyen'!B$8:C$18,2,0)</f>
        <v xml:space="preserve">Huyện Châu Phú </v>
      </c>
      <c r="C293" s="1">
        <v>30472</v>
      </c>
      <c r="D293" s="7">
        <v>289</v>
      </c>
      <c r="E293" s="8" t="str">
        <f>VLOOKUP(C293,[1]DanhMuc_31_03_2012!B$7:C$173,2,0)</f>
        <v>Xã Mỹ Phú</v>
      </c>
      <c r="F293" s="8">
        <v>11</v>
      </c>
      <c r="G293" s="8" t="str">
        <f t="shared" si="20"/>
        <v>3047211</v>
      </c>
      <c r="H293" s="8" t="str">
        <f>VLOOKUP(VALUE(G293),[1]Danhmuc_31_3_2012!E$6:G$894,3,0)</f>
        <v>Ấp Mỹ An</v>
      </c>
      <c r="I293" s="8">
        <v>12</v>
      </c>
      <c r="J293" s="8" t="s">
        <v>413</v>
      </c>
      <c r="K293" s="8">
        <v>1</v>
      </c>
      <c r="L293" s="8" t="str">
        <f>IFERROR(VLOOKUP(K293,dm_ts!$B$3:$C$24,2,0)," ")</f>
        <v>Cá tra</v>
      </c>
      <c r="M293" s="8">
        <v>5000</v>
      </c>
      <c r="N293" s="8">
        <v>4000</v>
      </c>
      <c r="O293" s="1">
        <v>1</v>
      </c>
      <c r="P293" s="1" t="s">
        <v>675</v>
      </c>
      <c r="Q293" s="1">
        <v>1</v>
      </c>
      <c r="R293" s="1" t="str">
        <f>IFERROR(VLOOKUP(Q293,dm_ts!$G$4:$H$9,2,0)," ")</f>
        <v>VietGap</v>
      </c>
      <c r="U293" s="1">
        <v>0.16</v>
      </c>
      <c r="V293" s="1">
        <v>260</v>
      </c>
      <c r="W293" s="1">
        <v>200</v>
      </c>
      <c r="X293" s="1">
        <v>43299</v>
      </c>
      <c r="Y293" s="1">
        <v>43150</v>
      </c>
      <c r="Z293" s="1">
        <v>140</v>
      </c>
      <c r="AA293" s="1">
        <v>1</v>
      </c>
      <c r="AB293" s="1" t="str">
        <f>IFERROR(VLOOKUP(AA293,dm_ts!$G$12:$H$14,2,0)," ")</f>
        <v>Chế biến XK</v>
      </c>
      <c r="AC293" s="1">
        <v>1</v>
      </c>
      <c r="AD293" s="1" t="str">
        <f>IFERROR(VLOOKUP(AC293,dm_ts!$B$3:$C$24,2,0)," ")</f>
        <v>Cá tra</v>
      </c>
      <c r="AE293" s="1">
        <v>5000</v>
      </c>
      <c r="AF293" s="1">
        <v>4000</v>
      </c>
      <c r="AG293" s="1">
        <v>1</v>
      </c>
      <c r="AH293" s="1" t="str">
        <f t="shared" si="21"/>
        <v>thâm canh</v>
      </c>
      <c r="AI293" s="1" t="s">
        <v>674</v>
      </c>
      <c r="AJ293" s="1" t="str">
        <f>IFERROR(VLOOKUP(AI293,dm_ts!$G$4:$H$9,2,0)," ")</f>
        <v xml:space="preserve"> </v>
      </c>
      <c r="AM293" s="1">
        <v>0.16</v>
      </c>
      <c r="AN293" s="1">
        <v>260</v>
      </c>
      <c r="AO293" s="1">
        <v>150</v>
      </c>
      <c r="AP293" s="1">
        <v>43330</v>
      </c>
      <c r="AQ293" s="1">
        <v>43178</v>
      </c>
      <c r="AR293" s="1">
        <v>140</v>
      </c>
      <c r="AS293" s="1">
        <v>1</v>
      </c>
      <c r="AT293" s="1" t="str">
        <f>IFERROR(VLOOKUP(AS293,dm_ts!$G$12:$H$14,2,0)," ")</f>
        <v>Chế biến XK</v>
      </c>
      <c r="AU293" s="1">
        <v>1</v>
      </c>
      <c r="AV293" s="1" t="str">
        <f>IFERROR(VLOOKUP(AU293,dm_ts!$B$3:$C$24,2,0)," ")</f>
        <v>Cá tra</v>
      </c>
      <c r="AW293" s="1">
        <v>5000</v>
      </c>
      <c r="AX293" s="1">
        <v>4000</v>
      </c>
      <c r="AY293" s="1" t="s">
        <v>675</v>
      </c>
      <c r="AZ293" s="1" t="str">
        <f t="shared" si="22"/>
        <v xml:space="preserve"> </v>
      </c>
      <c r="BA293" s="1">
        <v>1</v>
      </c>
      <c r="BB293" s="1" t="str">
        <f>IFERROR(VLOOKUP(BA293,dm_ts!$G$4:$H$9,2,0)," ")</f>
        <v>VietGap</v>
      </c>
      <c r="BE293" s="1">
        <v>0.16</v>
      </c>
      <c r="BF293" s="1">
        <v>260</v>
      </c>
      <c r="BG293" s="1">
        <v>100</v>
      </c>
      <c r="BH293" s="1">
        <v>43361</v>
      </c>
      <c r="BI293" s="1">
        <v>43209</v>
      </c>
      <c r="BJ293" s="1">
        <v>140</v>
      </c>
      <c r="BK293" s="1">
        <v>1</v>
      </c>
      <c r="BL293" s="1">
        <v>1</v>
      </c>
      <c r="BM293" s="1" t="str">
        <f>IFERROR(VLOOKUP(BL293,dm_ts!$B$3:$C$24,2,0)," ")</f>
        <v>Cá tra</v>
      </c>
      <c r="BN293" s="1">
        <v>5000</v>
      </c>
      <c r="BO293" s="1">
        <v>4000</v>
      </c>
      <c r="BP293" s="1">
        <v>1</v>
      </c>
      <c r="BQ293" s="1" t="str">
        <f t="shared" si="23"/>
        <v>thâm canh</v>
      </c>
      <c r="BR293" s="1">
        <v>1</v>
      </c>
      <c r="BS293" s="1" t="str">
        <f>IFERROR(VLOOKUP(BR293,dm_ts!$G$4:$H$9,2,0)," ")</f>
        <v>VietGap</v>
      </c>
      <c r="BV293" s="1">
        <v>0.16</v>
      </c>
      <c r="BW293" s="1">
        <v>260</v>
      </c>
      <c r="BX293" s="1">
        <v>50</v>
      </c>
      <c r="BY293" s="1">
        <v>43391</v>
      </c>
      <c r="BZ293" s="1">
        <v>43239</v>
      </c>
      <c r="CA293" s="1">
        <v>140</v>
      </c>
      <c r="CB293" s="1">
        <v>1</v>
      </c>
      <c r="CD293" s="1" t="str">
        <f>IFERROR(VLOOKUP(CC293,dm_ts!$B$3:$C$24,2,0)," ")</f>
        <v xml:space="preserve"> </v>
      </c>
      <c r="CH293" s="1" t="str">
        <f t="shared" si="24"/>
        <v xml:space="preserve"> </v>
      </c>
      <c r="CJ293" s="1" t="str">
        <f>IFERROR(VLOOKUP(CI293,dm_ts!$G$4:$H$9,2,0)," ")</f>
        <v xml:space="preserve"> </v>
      </c>
      <c r="CT293" s="1">
        <v>1</v>
      </c>
      <c r="CU293" s="1">
        <v>1</v>
      </c>
      <c r="CV293" s="1">
        <v>43451</v>
      </c>
      <c r="CW293" s="1">
        <v>43269</v>
      </c>
      <c r="CX293" s="1">
        <v>4000</v>
      </c>
      <c r="CY293" s="1">
        <v>120</v>
      </c>
      <c r="CZ293" s="1">
        <v>900</v>
      </c>
      <c r="DB293" s="1">
        <v>1</v>
      </c>
      <c r="DC293" s="1">
        <v>1</v>
      </c>
      <c r="DD293" s="1">
        <v>43118</v>
      </c>
      <c r="DE293" s="1">
        <v>43330</v>
      </c>
      <c r="DF293" s="1">
        <v>4000</v>
      </c>
      <c r="DG293" s="1">
        <v>112</v>
      </c>
      <c r="DH293" s="1">
        <v>900</v>
      </c>
      <c r="DJ293" s="1">
        <v>1</v>
      </c>
      <c r="DK293" s="1">
        <v>1</v>
      </c>
      <c r="DL293" s="1">
        <v>43149</v>
      </c>
      <c r="DM293" s="1">
        <v>43361</v>
      </c>
      <c r="DN293" s="1">
        <v>4000</v>
      </c>
      <c r="DO293" s="1">
        <v>118</v>
      </c>
      <c r="DP293" s="1">
        <v>900</v>
      </c>
      <c r="DR293" s="1">
        <v>1</v>
      </c>
      <c r="DS293" s="1">
        <v>1</v>
      </c>
      <c r="DT293" s="1">
        <v>43177</v>
      </c>
      <c r="DU293" s="1">
        <v>43391</v>
      </c>
      <c r="DV293" s="1">
        <v>4000</v>
      </c>
      <c r="DW293" s="1">
        <v>100</v>
      </c>
      <c r="DX293" s="1">
        <v>900</v>
      </c>
      <c r="EH293" s="1">
        <v>20000</v>
      </c>
      <c r="EI293" s="1">
        <v>16000</v>
      </c>
      <c r="EJ293" s="1">
        <v>4</v>
      </c>
      <c r="EK293" s="1">
        <v>2</v>
      </c>
    </row>
    <row r="294" spans="1:141" x14ac:dyDescent="0.2">
      <c r="A294" s="1">
        <v>889</v>
      </c>
      <c r="B294" s="1" t="str">
        <f>VLOOKUP(A294,'[1]Danh muc huyen'!B$8:C$18,2,0)</f>
        <v xml:space="preserve">Huyện Châu Phú </v>
      </c>
      <c r="C294" s="1">
        <v>30472</v>
      </c>
      <c r="D294" s="7">
        <v>290</v>
      </c>
      <c r="E294" s="8" t="str">
        <f>VLOOKUP(C294,[1]DanhMuc_31_03_2012!B$7:C$173,2,0)</f>
        <v>Xã Mỹ Phú</v>
      </c>
      <c r="F294" s="8">
        <v>11</v>
      </c>
      <c r="G294" s="8" t="str">
        <f t="shared" si="20"/>
        <v>3047211</v>
      </c>
      <c r="H294" s="8" t="str">
        <f>VLOOKUP(VALUE(G294),[1]Danhmuc_31_3_2012!E$6:G$894,3,0)</f>
        <v>Ấp Mỹ An</v>
      </c>
      <c r="I294" s="8">
        <v>21</v>
      </c>
      <c r="J294" s="8" t="s">
        <v>159</v>
      </c>
      <c r="K294" s="8"/>
      <c r="L294" s="8" t="str">
        <f>IFERROR(VLOOKUP(K294,dm_ts!$B$3:$C$24,2,0)," ")</f>
        <v xml:space="preserve"> </v>
      </c>
      <c r="M294" s="8"/>
      <c r="N294" s="8"/>
      <c r="P294" s="1" t="s">
        <v>674</v>
      </c>
      <c r="R294" s="1" t="str">
        <f>IFERROR(VLOOKUP(Q294,dm_ts!$G$4:$H$9,2,0)," ")</f>
        <v xml:space="preserve"> </v>
      </c>
      <c r="AA294" s="1">
        <v>0</v>
      </c>
      <c r="AB294" s="1" t="str">
        <f>IFERROR(VLOOKUP(AA294,dm_ts!$G$12:$H$14,2,0)," ")</f>
        <v xml:space="preserve"> </v>
      </c>
      <c r="AD294" s="1" t="str">
        <f>IFERROR(VLOOKUP(AC294,dm_ts!$B$3:$C$24,2,0)," ")</f>
        <v xml:space="preserve"> </v>
      </c>
      <c r="AH294" s="1" t="str">
        <f t="shared" si="21"/>
        <v xml:space="preserve"> </v>
      </c>
      <c r="AI294" s="1" t="s">
        <v>674</v>
      </c>
      <c r="AJ294" s="1" t="str">
        <f>IFERROR(VLOOKUP(AI294,dm_ts!$G$4:$H$9,2,0)," ")</f>
        <v xml:space="preserve"> </v>
      </c>
      <c r="AS294" s="1">
        <v>0</v>
      </c>
      <c r="AT294" s="1" t="str">
        <f>IFERROR(VLOOKUP(AS294,dm_ts!$G$12:$H$14,2,0)," ")</f>
        <v xml:space="preserve"> </v>
      </c>
      <c r="AV294" s="1" t="str">
        <f>IFERROR(VLOOKUP(AU294,dm_ts!$B$3:$C$24,2,0)," ")</f>
        <v xml:space="preserve"> </v>
      </c>
      <c r="AY294" s="1" t="s">
        <v>674</v>
      </c>
      <c r="AZ294" s="1" t="str">
        <f t="shared" si="22"/>
        <v xml:space="preserve"> </v>
      </c>
      <c r="BB294" s="1" t="str">
        <f>IFERROR(VLOOKUP(BA294,dm_ts!$G$4:$H$9,2,0)," ")</f>
        <v xml:space="preserve"> </v>
      </c>
      <c r="BM294" s="1" t="str">
        <f>IFERROR(VLOOKUP(BL294,dm_ts!$B$3:$C$24,2,0)," ")</f>
        <v xml:space="preserve"> </v>
      </c>
      <c r="BQ294" s="1" t="str">
        <f t="shared" si="23"/>
        <v xml:space="preserve"> </v>
      </c>
      <c r="BS294" s="1" t="str">
        <f>IFERROR(VLOOKUP(BR294,dm_ts!$G$4:$H$9,2,0)," ")</f>
        <v xml:space="preserve"> </v>
      </c>
      <c r="CD294" s="1" t="str">
        <f>IFERROR(VLOOKUP(CC294,dm_ts!$B$3:$C$24,2,0)," ")</f>
        <v xml:space="preserve"> </v>
      </c>
      <c r="CH294" s="1" t="str">
        <f t="shared" si="24"/>
        <v xml:space="preserve"> </v>
      </c>
      <c r="CJ294" s="1" t="str">
        <f>IFERROR(VLOOKUP(CI294,dm_ts!$G$4:$H$9,2,0)," ")</f>
        <v xml:space="preserve"> </v>
      </c>
      <c r="EH294" s="1">
        <v>3500</v>
      </c>
      <c r="EI294" s="1">
        <v>2700</v>
      </c>
      <c r="EJ294" s="1">
        <v>1</v>
      </c>
      <c r="EK294" s="1">
        <v>2</v>
      </c>
    </row>
    <row r="295" spans="1:141" x14ac:dyDescent="0.2">
      <c r="A295" s="1">
        <v>889</v>
      </c>
      <c r="B295" s="1" t="str">
        <f>VLOOKUP(A295,'[1]Danh muc huyen'!B$8:C$18,2,0)</f>
        <v xml:space="preserve">Huyện Châu Phú </v>
      </c>
      <c r="C295" s="1">
        <v>30472</v>
      </c>
      <c r="D295" s="7">
        <v>291</v>
      </c>
      <c r="E295" s="8" t="str">
        <f>VLOOKUP(C295,[1]DanhMuc_31_03_2012!B$7:C$173,2,0)</f>
        <v>Xã Mỹ Phú</v>
      </c>
      <c r="F295" s="8">
        <v>11</v>
      </c>
      <c r="G295" s="8" t="str">
        <f t="shared" si="20"/>
        <v>3047211</v>
      </c>
      <c r="H295" s="8" t="str">
        <f>VLOOKUP(VALUE(G295),[1]Danhmuc_31_3_2012!E$6:G$894,3,0)</f>
        <v>Ấp Mỹ An</v>
      </c>
      <c r="I295" s="8">
        <v>20</v>
      </c>
      <c r="J295" s="8" t="s">
        <v>418</v>
      </c>
      <c r="K295" s="8"/>
      <c r="L295" s="8" t="str">
        <f>IFERROR(VLOOKUP(K295,dm_ts!$B$3:$C$24,2,0)," ")</f>
        <v xml:space="preserve"> </v>
      </c>
      <c r="M295" s="8"/>
      <c r="N295" s="8"/>
      <c r="P295" s="1" t="s">
        <v>674</v>
      </c>
      <c r="R295" s="1" t="str">
        <f>IFERROR(VLOOKUP(Q295,dm_ts!$G$4:$H$9,2,0)," ")</f>
        <v xml:space="preserve"> </v>
      </c>
      <c r="AA295" s="1">
        <v>0</v>
      </c>
      <c r="AB295" s="1" t="str">
        <f>IFERROR(VLOOKUP(AA295,dm_ts!$G$12:$H$14,2,0)," ")</f>
        <v xml:space="preserve"> </v>
      </c>
      <c r="AD295" s="1" t="str">
        <f>IFERROR(VLOOKUP(AC295,dm_ts!$B$3:$C$24,2,0)," ")</f>
        <v xml:space="preserve"> </v>
      </c>
      <c r="AH295" s="1" t="str">
        <f t="shared" si="21"/>
        <v xml:space="preserve"> </v>
      </c>
      <c r="AI295" s="1" t="s">
        <v>674</v>
      </c>
      <c r="AJ295" s="1" t="str">
        <f>IFERROR(VLOOKUP(AI295,dm_ts!$G$4:$H$9,2,0)," ")</f>
        <v xml:space="preserve"> </v>
      </c>
      <c r="AS295" s="1">
        <v>0</v>
      </c>
      <c r="AT295" s="1" t="str">
        <f>IFERROR(VLOOKUP(AS295,dm_ts!$G$12:$H$14,2,0)," ")</f>
        <v xml:space="preserve"> </v>
      </c>
      <c r="AV295" s="1" t="str">
        <f>IFERROR(VLOOKUP(AU295,dm_ts!$B$3:$C$24,2,0)," ")</f>
        <v xml:space="preserve"> </v>
      </c>
      <c r="AY295" s="1" t="s">
        <v>674</v>
      </c>
      <c r="AZ295" s="1" t="str">
        <f t="shared" si="22"/>
        <v xml:space="preserve"> </v>
      </c>
      <c r="BB295" s="1" t="str">
        <f>IFERROR(VLOOKUP(BA295,dm_ts!$G$4:$H$9,2,0)," ")</f>
        <v xml:space="preserve"> </v>
      </c>
      <c r="BM295" s="1" t="str">
        <f>IFERROR(VLOOKUP(BL295,dm_ts!$B$3:$C$24,2,0)," ")</f>
        <v xml:space="preserve"> </v>
      </c>
      <c r="BQ295" s="1" t="str">
        <f t="shared" si="23"/>
        <v xml:space="preserve"> </v>
      </c>
      <c r="BS295" s="1" t="str">
        <f>IFERROR(VLOOKUP(BR295,dm_ts!$G$4:$H$9,2,0)," ")</f>
        <v xml:space="preserve"> </v>
      </c>
      <c r="CD295" s="1" t="str">
        <f>IFERROR(VLOOKUP(CC295,dm_ts!$B$3:$C$24,2,0)," ")</f>
        <v xml:space="preserve"> </v>
      </c>
      <c r="CH295" s="1" t="str">
        <f t="shared" si="24"/>
        <v xml:space="preserve"> </v>
      </c>
      <c r="CJ295" s="1" t="str">
        <f>IFERROR(VLOOKUP(CI295,dm_ts!$G$4:$H$9,2,0)," ")</f>
        <v xml:space="preserve"> </v>
      </c>
      <c r="EH295" s="1">
        <v>7000</v>
      </c>
      <c r="EI295" s="1">
        <v>5000</v>
      </c>
      <c r="EJ295" s="1">
        <v>1</v>
      </c>
      <c r="EK295" s="1">
        <v>2</v>
      </c>
    </row>
    <row r="296" spans="1:141" x14ac:dyDescent="0.2">
      <c r="A296" s="1">
        <v>889</v>
      </c>
      <c r="B296" s="1" t="str">
        <f>VLOOKUP(A296,'[1]Danh muc huyen'!B$8:C$18,2,0)</f>
        <v xml:space="preserve">Huyện Châu Phú </v>
      </c>
      <c r="C296" s="1">
        <v>30472</v>
      </c>
      <c r="D296" s="7">
        <v>292</v>
      </c>
      <c r="E296" s="8" t="str">
        <f>VLOOKUP(C296,[1]DanhMuc_31_03_2012!B$7:C$173,2,0)</f>
        <v>Xã Mỹ Phú</v>
      </c>
      <c r="F296" s="8">
        <v>11</v>
      </c>
      <c r="G296" s="8" t="str">
        <f t="shared" si="20"/>
        <v>3047211</v>
      </c>
      <c r="H296" s="8" t="str">
        <f>VLOOKUP(VALUE(G296),[1]Danhmuc_31_3_2012!E$6:G$894,3,0)</f>
        <v>Ấp Mỹ An</v>
      </c>
      <c r="I296" s="8">
        <v>14</v>
      </c>
      <c r="J296" s="8" t="s">
        <v>415</v>
      </c>
      <c r="K296" s="8">
        <v>1</v>
      </c>
      <c r="L296" s="8" t="str">
        <f>IFERROR(VLOOKUP(K296,dm_ts!$B$3:$C$24,2,0)," ")</f>
        <v>Cá tra</v>
      </c>
      <c r="M296" s="8">
        <v>10000</v>
      </c>
      <c r="N296" s="8">
        <v>8000</v>
      </c>
      <c r="O296" s="1">
        <v>1</v>
      </c>
      <c r="P296" s="1" t="s">
        <v>675</v>
      </c>
      <c r="Q296" s="1">
        <v>0</v>
      </c>
      <c r="R296" s="1" t="str">
        <f>IFERROR(VLOOKUP(Q296,dm_ts!$G$4:$H$9,2,0)," ")</f>
        <v xml:space="preserve"> </v>
      </c>
      <c r="U296" s="1">
        <v>0.36</v>
      </c>
      <c r="V296" s="1">
        <v>580</v>
      </c>
      <c r="W296" s="1">
        <v>700</v>
      </c>
      <c r="X296" s="1">
        <v>43238</v>
      </c>
      <c r="Y296" s="1">
        <v>43452</v>
      </c>
      <c r="Z296" s="1">
        <v>280</v>
      </c>
      <c r="AA296" s="1">
        <v>0</v>
      </c>
      <c r="AB296" s="1" t="str">
        <f>IFERROR(VLOOKUP(AA296,dm_ts!$G$12:$H$14,2,0)," ")</f>
        <v xml:space="preserve"> </v>
      </c>
      <c r="AD296" s="1" t="str">
        <f>IFERROR(VLOOKUP(AC296,dm_ts!$B$3:$C$24,2,0)," ")</f>
        <v xml:space="preserve"> </v>
      </c>
      <c r="AH296" s="1" t="str">
        <f t="shared" si="21"/>
        <v xml:space="preserve"> </v>
      </c>
      <c r="AI296" s="1" t="s">
        <v>674</v>
      </c>
      <c r="AJ296" s="1" t="str">
        <f>IFERROR(VLOOKUP(AI296,dm_ts!$G$4:$H$9,2,0)," ")</f>
        <v xml:space="preserve"> </v>
      </c>
      <c r="AS296" s="1">
        <v>0</v>
      </c>
      <c r="AT296" s="1" t="str">
        <f>IFERROR(VLOOKUP(AS296,dm_ts!$G$12:$H$14,2,0)," ")</f>
        <v xml:space="preserve"> </v>
      </c>
      <c r="AV296" s="1" t="str">
        <f>IFERROR(VLOOKUP(AU296,dm_ts!$B$3:$C$24,2,0)," ")</f>
        <v xml:space="preserve"> </v>
      </c>
      <c r="AY296" s="1" t="s">
        <v>674</v>
      </c>
      <c r="AZ296" s="1" t="str">
        <f t="shared" si="22"/>
        <v xml:space="preserve"> </v>
      </c>
      <c r="BB296" s="1" t="str">
        <f>IFERROR(VLOOKUP(BA296,dm_ts!$G$4:$H$9,2,0)," ")</f>
        <v xml:space="preserve"> </v>
      </c>
      <c r="BM296" s="1" t="str">
        <f>IFERROR(VLOOKUP(BL296,dm_ts!$B$3:$C$24,2,0)," ")</f>
        <v xml:space="preserve"> </v>
      </c>
      <c r="BQ296" s="1" t="str">
        <f t="shared" si="23"/>
        <v xml:space="preserve"> </v>
      </c>
      <c r="BS296" s="1" t="str">
        <f>IFERROR(VLOOKUP(BR296,dm_ts!$G$4:$H$9,2,0)," ")</f>
        <v xml:space="preserve"> </v>
      </c>
      <c r="CD296" s="1" t="str">
        <f>IFERROR(VLOOKUP(CC296,dm_ts!$B$3:$C$24,2,0)," ")</f>
        <v xml:space="preserve"> </v>
      </c>
      <c r="CH296" s="1" t="str">
        <f t="shared" si="24"/>
        <v xml:space="preserve"> </v>
      </c>
      <c r="CJ296" s="1" t="str">
        <f>IFERROR(VLOOKUP(CI296,dm_ts!$G$4:$H$9,2,0)," ")</f>
        <v xml:space="preserve"> </v>
      </c>
      <c r="EH296" s="1">
        <v>10000</v>
      </c>
      <c r="EI296" s="1">
        <v>8000</v>
      </c>
      <c r="EJ296" s="1">
        <v>1</v>
      </c>
      <c r="EK296" s="1">
        <v>2</v>
      </c>
    </row>
    <row r="297" spans="1:141" x14ac:dyDescent="0.2">
      <c r="A297" s="1">
        <v>889</v>
      </c>
      <c r="B297" s="1" t="str">
        <f>VLOOKUP(A297,'[1]Danh muc huyen'!B$8:C$18,2,0)</f>
        <v xml:space="preserve">Huyện Châu Phú </v>
      </c>
      <c r="C297" s="1">
        <v>30472</v>
      </c>
      <c r="D297" s="7">
        <v>293</v>
      </c>
      <c r="E297" s="8" t="str">
        <f>VLOOKUP(C297,[1]DanhMuc_31_03_2012!B$7:C$173,2,0)</f>
        <v>Xã Mỹ Phú</v>
      </c>
      <c r="F297" s="8">
        <v>11</v>
      </c>
      <c r="G297" s="8" t="str">
        <f t="shared" si="20"/>
        <v>3047211</v>
      </c>
      <c r="H297" s="8" t="str">
        <f>VLOOKUP(VALUE(G297),[1]Danhmuc_31_3_2012!E$6:G$894,3,0)</f>
        <v>Ấp Mỹ An</v>
      </c>
      <c r="I297" s="8">
        <v>18</v>
      </c>
      <c r="J297" s="8" t="s">
        <v>417</v>
      </c>
      <c r="K297" s="8"/>
      <c r="L297" s="8" t="str">
        <f>IFERROR(VLOOKUP(K297,dm_ts!$B$3:$C$24,2,0)," ")</f>
        <v xml:space="preserve"> </v>
      </c>
      <c r="M297" s="8"/>
      <c r="N297" s="8"/>
      <c r="P297" s="1" t="s">
        <v>674</v>
      </c>
      <c r="R297" s="1" t="str">
        <f>IFERROR(VLOOKUP(Q297,dm_ts!$G$4:$H$9,2,0)," ")</f>
        <v xml:space="preserve"> </v>
      </c>
      <c r="AA297" s="1">
        <v>0</v>
      </c>
      <c r="AB297" s="1" t="str">
        <f>IFERROR(VLOOKUP(AA297,dm_ts!$G$12:$H$14,2,0)," ")</f>
        <v xml:space="preserve"> </v>
      </c>
      <c r="AD297" s="1" t="str">
        <f>IFERROR(VLOOKUP(AC297,dm_ts!$B$3:$C$24,2,0)," ")</f>
        <v xml:space="preserve"> </v>
      </c>
      <c r="AH297" s="1" t="str">
        <f t="shared" si="21"/>
        <v xml:space="preserve"> </v>
      </c>
      <c r="AI297" s="1" t="s">
        <v>674</v>
      </c>
      <c r="AJ297" s="1" t="str">
        <f>IFERROR(VLOOKUP(AI297,dm_ts!$G$4:$H$9,2,0)," ")</f>
        <v xml:space="preserve"> </v>
      </c>
      <c r="AS297" s="1">
        <v>0</v>
      </c>
      <c r="AT297" s="1" t="str">
        <f>IFERROR(VLOOKUP(AS297,dm_ts!$G$12:$H$14,2,0)," ")</f>
        <v xml:space="preserve"> </v>
      </c>
      <c r="AV297" s="1" t="str">
        <f>IFERROR(VLOOKUP(AU297,dm_ts!$B$3:$C$24,2,0)," ")</f>
        <v xml:space="preserve"> </v>
      </c>
      <c r="AY297" s="1" t="s">
        <v>674</v>
      </c>
      <c r="AZ297" s="1" t="str">
        <f t="shared" si="22"/>
        <v xml:space="preserve"> </v>
      </c>
      <c r="BB297" s="1" t="str">
        <f>IFERROR(VLOOKUP(BA297,dm_ts!$G$4:$H$9,2,0)," ")</f>
        <v xml:space="preserve"> </v>
      </c>
      <c r="BM297" s="1" t="str">
        <f>IFERROR(VLOOKUP(BL297,dm_ts!$B$3:$C$24,2,0)," ")</f>
        <v xml:space="preserve"> </v>
      </c>
      <c r="BQ297" s="1" t="str">
        <f t="shared" si="23"/>
        <v xml:space="preserve"> </v>
      </c>
      <c r="BS297" s="1" t="str">
        <f>IFERROR(VLOOKUP(BR297,dm_ts!$G$4:$H$9,2,0)," ")</f>
        <v xml:space="preserve"> </v>
      </c>
      <c r="CD297" s="1" t="str">
        <f>IFERROR(VLOOKUP(CC297,dm_ts!$B$3:$C$24,2,0)," ")</f>
        <v xml:space="preserve"> </v>
      </c>
      <c r="CH297" s="1" t="str">
        <f t="shared" si="24"/>
        <v xml:space="preserve"> </v>
      </c>
      <c r="CJ297" s="1" t="str">
        <f>IFERROR(VLOOKUP(CI297,dm_ts!$G$4:$H$9,2,0)," ")</f>
        <v xml:space="preserve"> </v>
      </c>
      <c r="EH297" s="1">
        <v>8000</v>
      </c>
      <c r="EI297" s="1">
        <v>6000</v>
      </c>
      <c r="EJ297" s="1">
        <v>2</v>
      </c>
      <c r="EK297" s="1">
        <v>2</v>
      </c>
    </row>
    <row r="298" spans="1:141" x14ac:dyDescent="0.2">
      <c r="A298" s="1">
        <v>889</v>
      </c>
      <c r="B298" s="1" t="str">
        <f>VLOOKUP(A298,'[1]Danh muc huyen'!B$8:C$18,2,0)</f>
        <v xml:space="preserve">Huyện Châu Phú </v>
      </c>
      <c r="C298" s="1">
        <v>30472</v>
      </c>
      <c r="D298" s="7">
        <v>294</v>
      </c>
      <c r="E298" s="8" t="str">
        <f>VLOOKUP(C298,[1]DanhMuc_31_03_2012!B$7:C$173,2,0)</f>
        <v>Xã Mỹ Phú</v>
      </c>
      <c r="F298" s="8">
        <v>11</v>
      </c>
      <c r="G298" s="8" t="str">
        <f t="shared" si="20"/>
        <v>3047211</v>
      </c>
      <c r="H298" s="8" t="str">
        <f>VLOOKUP(VALUE(G298),[1]Danhmuc_31_3_2012!E$6:G$894,3,0)</f>
        <v>Ấp Mỹ An</v>
      </c>
      <c r="I298" s="8">
        <v>17</v>
      </c>
      <c r="J298" s="8" t="s">
        <v>369</v>
      </c>
      <c r="K298" s="8"/>
      <c r="L298" s="8" t="str">
        <f>IFERROR(VLOOKUP(K298,dm_ts!$B$3:$C$24,2,0)," ")</f>
        <v xml:space="preserve"> </v>
      </c>
      <c r="M298" s="8"/>
      <c r="N298" s="8"/>
      <c r="P298" s="1" t="s">
        <v>674</v>
      </c>
      <c r="R298" s="1" t="str">
        <f>IFERROR(VLOOKUP(Q298,dm_ts!$G$4:$H$9,2,0)," ")</f>
        <v xml:space="preserve"> </v>
      </c>
      <c r="AA298" s="1">
        <v>0</v>
      </c>
      <c r="AB298" s="1" t="str">
        <f>IFERROR(VLOOKUP(AA298,dm_ts!$G$12:$H$14,2,0)," ")</f>
        <v xml:space="preserve"> </v>
      </c>
      <c r="AD298" s="1" t="str">
        <f>IFERROR(VLOOKUP(AC298,dm_ts!$B$3:$C$24,2,0)," ")</f>
        <v xml:space="preserve"> </v>
      </c>
      <c r="AH298" s="1" t="str">
        <f t="shared" si="21"/>
        <v xml:space="preserve"> </v>
      </c>
      <c r="AI298" s="1" t="s">
        <v>674</v>
      </c>
      <c r="AJ298" s="1" t="str">
        <f>IFERROR(VLOOKUP(AI298,dm_ts!$G$4:$H$9,2,0)," ")</f>
        <v xml:space="preserve"> </v>
      </c>
      <c r="AS298" s="1">
        <v>0</v>
      </c>
      <c r="AT298" s="1" t="str">
        <f>IFERROR(VLOOKUP(AS298,dm_ts!$G$12:$H$14,2,0)," ")</f>
        <v xml:space="preserve"> </v>
      </c>
      <c r="AV298" s="1" t="str">
        <f>IFERROR(VLOOKUP(AU298,dm_ts!$B$3:$C$24,2,0)," ")</f>
        <v xml:space="preserve"> </v>
      </c>
      <c r="AY298" s="1" t="s">
        <v>674</v>
      </c>
      <c r="AZ298" s="1" t="str">
        <f t="shared" si="22"/>
        <v xml:space="preserve"> </v>
      </c>
      <c r="BB298" s="1" t="str">
        <f>IFERROR(VLOOKUP(BA298,dm_ts!$G$4:$H$9,2,0)," ")</f>
        <v xml:space="preserve"> </v>
      </c>
      <c r="BM298" s="1" t="str">
        <f>IFERROR(VLOOKUP(BL298,dm_ts!$B$3:$C$24,2,0)," ")</f>
        <v xml:space="preserve"> </v>
      </c>
      <c r="BQ298" s="1" t="str">
        <f t="shared" si="23"/>
        <v xml:space="preserve"> </v>
      </c>
      <c r="BS298" s="1" t="str">
        <f>IFERROR(VLOOKUP(BR298,dm_ts!$G$4:$H$9,2,0)," ")</f>
        <v xml:space="preserve"> </v>
      </c>
      <c r="CD298" s="1" t="str">
        <f>IFERROR(VLOOKUP(CC298,dm_ts!$B$3:$C$24,2,0)," ")</f>
        <v xml:space="preserve"> </v>
      </c>
      <c r="CH298" s="1" t="str">
        <f t="shared" si="24"/>
        <v xml:space="preserve"> </v>
      </c>
      <c r="CJ298" s="1" t="str">
        <f>IFERROR(VLOOKUP(CI298,dm_ts!$G$4:$H$9,2,0)," ")</f>
        <v xml:space="preserve"> </v>
      </c>
      <c r="EH298" s="1">
        <v>5000</v>
      </c>
      <c r="EI298" s="1">
        <v>3000</v>
      </c>
      <c r="EJ298" s="1">
        <v>1</v>
      </c>
      <c r="EK298" s="1">
        <v>2</v>
      </c>
    </row>
    <row r="299" spans="1:141" x14ac:dyDescent="0.2">
      <c r="A299" s="1">
        <v>889</v>
      </c>
      <c r="B299" s="1" t="str">
        <f>VLOOKUP(A299,'[1]Danh muc huyen'!B$8:C$18,2,0)</f>
        <v xml:space="preserve">Huyện Châu Phú </v>
      </c>
      <c r="C299" s="1">
        <v>30472</v>
      </c>
      <c r="D299" s="7">
        <v>295</v>
      </c>
      <c r="E299" s="8" t="str">
        <f>VLOOKUP(C299,[1]DanhMuc_31_03_2012!B$7:C$173,2,0)</f>
        <v>Xã Mỹ Phú</v>
      </c>
      <c r="F299" s="8">
        <v>11</v>
      </c>
      <c r="G299" s="8" t="str">
        <f t="shared" si="20"/>
        <v>3047211</v>
      </c>
      <c r="H299" s="8" t="str">
        <f>VLOOKUP(VALUE(G299),[1]Danhmuc_31_3_2012!E$6:G$894,3,0)</f>
        <v>Ấp Mỹ An</v>
      </c>
      <c r="I299" s="8">
        <v>29</v>
      </c>
      <c r="J299" s="8" t="s">
        <v>424</v>
      </c>
      <c r="K299" s="8"/>
      <c r="L299" s="8" t="str">
        <f>IFERROR(VLOOKUP(K299,dm_ts!$B$3:$C$24,2,0)," ")</f>
        <v xml:space="preserve"> </v>
      </c>
      <c r="M299" s="8"/>
      <c r="N299" s="8"/>
      <c r="P299" s="1" t="s">
        <v>674</v>
      </c>
      <c r="R299" s="1" t="str">
        <f>IFERROR(VLOOKUP(Q299,dm_ts!$G$4:$H$9,2,0)," ")</f>
        <v xml:space="preserve"> </v>
      </c>
      <c r="AA299" s="1">
        <v>0</v>
      </c>
      <c r="AB299" s="1" t="str">
        <f>IFERROR(VLOOKUP(AA299,dm_ts!$G$12:$H$14,2,0)," ")</f>
        <v xml:space="preserve"> </v>
      </c>
      <c r="AD299" s="1" t="str">
        <f>IFERROR(VLOOKUP(AC299,dm_ts!$B$3:$C$24,2,0)," ")</f>
        <v xml:space="preserve"> </v>
      </c>
      <c r="AH299" s="1" t="str">
        <f t="shared" si="21"/>
        <v xml:space="preserve"> </v>
      </c>
      <c r="AI299" s="1" t="s">
        <v>674</v>
      </c>
      <c r="AJ299" s="1" t="str">
        <f>IFERROR(VLOOKUP(AI299,dm_ts!$G$4:$H$9,2,0)," ")</f>
        <v xml:space="preserve"> </v>
      </c>
      <c r="AS299" s="1">
        <v>0</v>
      </c>
      <c r="AT299" s="1" t="str">
        <f>IFERROR(VLOOKUP(AS299,dm_ts!$G$12:$H$14,2,0)," ")</f>
        <v xml:space="preserve"> </v>
      </c>
      <c r="AV299" s="1" t="str">
        <f>IFERROR(VLOOKUP(AU299,dm_ts!$B$3:$C$24,2,0)," ")</f>
        <v xml:space="preserve"> </v>
      </c>
      <c r="AY299" s="1" t="s">
        <v>674</v>
      </c>
      <c r="AZ299" s="1" t="str">
        <f t="shared" si="22"/>
        <v xml:space="preserve"> </v>
      </c>
      <c r="BB299" s="1" t="str">
        <f>IFERROR(VLOOKUP(BA299,dm_ts!$G$4:$H$9,2,0)," ")</f>
        <v xml:space="preserve"> </v>
      </c>
      <c r="BM299" s="1" t="str">
        <f>IFERROR(VLOOKUP(BL299,dm_ts!$B$3:$C$24,2,0)," ")</f>
        <v xml:space="preserve"> </v>
      </c>
      <c r="BQ299" s="1" t="str">
        <f t="shared" si="23"/>
        <v xml:space="preserve"> </v>
      </c>
      <c r="BS299" s="1" t="str">
        <f>IFERROR(VLOOKUP(BR299,dm_ts!$G$4:$H$9,2,0)," ")</f>
        <v xml:space="preserve"> </v>
      </c>
      <c r="CD299" s="1" t="str">
        <f>IFERROR(VLOOKUP(CC299,dm_ts!$B$3:$C$24,2,0)," ")</f>
        <v xml:space="preserve"> </v>
      </c>
      <c r="CH299" s="1" t="str">
        <f t="shared" si="24"/>
        <v xml:space="preserve"> </v>
      </c>
      <c r="CJ299" s="1" t="str">
        <f>IFERROR(VLOOKUP(CI299,dm_ts!$G$4:$H$9,2,0)," ")</f>
        <v xml:space="preserve"> </v>
      </c>
      <c r="EH299" s="1">
        <v>4500</v>
      </c>
      <c r="EI299" s="1">
        <v>3600</v>
      </c>
      <c r="EJ299" s="1">
        <v>1</v>
      </c>
      <c r="EK299" s="1">
        <v>2</v>
      </c>
    </row>
    <row r="300" spans="1:141" x14ac:dyDescent="0.2">
      <c r="A300" s="1">
        <v>889</v>
      </c>
      <c r="B300" s="1" t="str">
        <f>VLOOKUP(A300,'[1]Danh muc huyen'!B$8:C$18,2,0)</f>
        <v xml:space="preserve">Huyện Châu Phú </v>
      </c>
      <c r="C300" s="1">
        <v>30472</v>
      </c>
      <c r="D300" s="7">
        <v>296</v>
      </c>
      <c r="E300" s="8" t="str">
        <f>VLOOKUP(C300,[1]DanhMuc_31_03_2012!B$7:C$173,2,0)</f>
        <v>Xã Mỹ Phú</v>
      </c>
      <c r="F300" s="8">
        <v>11</v>
      </c>
      <c r="G300" s="8" t="str">
        <f t="shared" si="20"/>
        <v>3047211</v>
      </c>
      <c r="H300" s="8" t="str">
        <f>VLOOKUP(VALUE(G300),[1]Danhmuc_31_3_2012!E$6:G$894,3,0)</f>
        <v>Ấp Mỹ An</v>
      </c>
      <c r="I300" s="8">
        <v>19</v>
      </c>
      <c r="J300" s="8" t="s">
        <v>327</v>
      </c>
      <c r="K300" s="8"/>
      <c r="L300" s="8" t="str">
        <f>IFERROR(VLOOKUP(K300,dm_ts!$B$3:$C$24,2,0)," ")</f>
        <v xml:space="preserve"> </v>
      </c>
      <c r="M300" s="8"/>
      <c r="N300" s="8"/>
      <c r="P300" s="1" t="s">
        <v>674</v>
      </c>
      <c r="R300" s="1" t="str">
        <f>IFERROR(VLOOKUP(Q300,dm_ts!$G$4:$H$9,2,0)," ")</f>
        <v xml:space="preserve"> </v>
      </c>
      <c r="AA300" s="1">
        <v>0</v>
      </c>
      <c r="AB300" s="1" t="str">
        <f>IFERROR(VLOOKUP(AA300,dm_ts!$G$12:$H$14,2,0)," ")</f>
        <v xml:space="preserve"> </v>
      </c>
      <c r="AD300" s="1" t="str">
        <f>IFERROR(VLOOKUP(AC300,dm_ts!$B$3:$C$24,2,0)," ")</f>
        <v xml:space="preserve"> </v>
      </c>
      <c r="AH300" s="1" t="str">
        <f t="shared" si="21"/>
        <v xml:space="preserve"> </v>
      </c>
      <c r="AI300" s="1" t="s">
        <v>674</v>
      </c>
      <c r="AJ300" s="1" t="str">
        <f>IFERROR(VLOOKUP(AI300,dm_ts!$G$4:$H$9,2,0)," ")</f>
        <v xml:space="preserve"> </v>
      </c>
      <c r="AS300" s="1">
        <v>0</v>
      </c>
      <c r="AT300" s="1" t="str">
        <f>IFERROR(VLOOKUP(AS300,dm_ts!$G$12:$H$14,2,0)," ")</f>
        <v xml:space="preserve"> </v>
      </c>
      <c r="AV300" s="1" t="str">
        <f>IFERROR(VLOOKUP(AU300,dm_ts!$B$3:$C$24,2,0)," ")</f>
        <v xml:space="preserve"> </v>
      </c>
      <c r="AY300" s="1" t="s">
        <v>674</v>
      </c>
      <c r="AZ300" s="1" t="str">
        <f t="shared" si="22"/>
        <v xml:space="preserve"> </v>
      </c>
      <c r="BB300" s="1" t="str">
        <f>IFERROR(VLOOKUP(BA300,dm_ts!$G$4:$H$9,2,0)," ")</f>
        <v xml:space="preserve"> </v>
      </c>
      <c r="BM300" s="1" t="str">
        <f>IFERROR(VLOOKUP(BL300,dm_ts!$B$3:$C$24,2,0)," ")</f>
        <v xml:space="preserve"> </v>
      </c>
      <c r="BQ300" s="1" t="str">
        <f t="shared" si="23"/>
        <v xml:space="preserve"> </v>
      </c>
      <c r="BS300" s="1" t="str">
        <f>IFERROR(VLOOKUP(BR300,dm_ts!$G$4:$H$9,2,0)," ")</f>
        <v xml:space="preserve"> </v>
      </c>
      <c r="CD300" s="1" t="str">
        <f>IFERROR(VLOOKUP(CC300,dm_ts!$B$3:$C$24,2,0)," ")</f>
        <v xml:space="preserve"> </v>
      </c>
      <c r="CH300" s="1" t="str">
        <f t="shared" si="24"/>
        <v xml:space="preserve"> </v>
      </c>
      <c r="CJ300" s="1" t="str">
        <f>IFERROR(VLOOKUP(CI300,dm_ts!$G$4:$H$9,2,0)," ")</f>
        <v xml:space="preserve"> </v>
      </c>
      <c r="EH300" s="1">
        <v>1800</v>
      </c>
      <c r="EI300" s="1">
        <v>1000</v>
      </c>
      <c r="EJ300" s="1">
        <v>1</v>
      </c>
      <c r="EK300" s="1">
        <v>2</v>
      </c>
    </row>
    <row r="301" spans="1:141" x14ac:dyDescent="0.2">
      <c r="A301" s="1">
        <v>889</v>
      </c>
      <c r="B301" s="1" t="str">
        <f>VLOOKUP(A301,'[1]Danh muc huyen'!B$8:C$18,2,0)</f>
        <v xml:space="preserve">Huyện Châu Phú </v>
      </c>
      <c r="C301" s="1">
        <v>30472</v>
      </c>
      <c r="D301" s="7">
        <v>297</v>
      </c>
      <c r="E301" s="8" t="str">
        <f>VLOOKUP(C301,[1]DanhMuc_31_03_2012!B$7:C$173,2,0)</f>
        <v>Xã Mỹ Phú</v>
      </c>
      <c r="F301" s="8">
        <v>11</v>
      </c>
      <c r="G301" s="8" t="str">
        <f t="shared" si="20"/>
        <v>3047211</v>
      </c>
      <c r="H301" s="8" t="str">
        <f>VLOOKUP(VALUE(G301),[1]Danhmuc_31_3_2012!E$6:G$894,3,0)</f>
        <v>Ấp Mỹ An</v>
      </c>
      <c r="I301" s="8">
        <v>16</v>
      </c>
      <c r="J301" s="8" t="s">
        <v>152</v>
      </c>
      <c r="K301" s="8"/>
      <c r="L301" s="8" t="str">
        <f>IFERROR(VLOOKUP(K301,dm_ts!$B$3:$C$24,2,0)," ")</f>
        <v xml:space="preserve"> </v>
      </c>
      <c r="M301" s="8"/>
      <c r="N301" s="8"/>
      <c r="P301" s="1" t="s">
        <v>674</v>
      </c>
      <c r="R301" s="1" t="str">
        <f>IFERROR(VLOOKUP(Q301,dm_ts!$G$4:$H$9,2,0)," ")</f>
        <v xml:space="preserve"> </v>
      </c>
      <c r="AA301" s="1">
        <v>0</v>
      </c>
      <c r="AB301" s="1" t="str">
        <f>IFERROR(VLOOKUP(AA301,dm_ts!$G$12:$H$14,2,0)," ")</f>
        <v xml:space="preserve"> </v>
      </c>
      <c r="AD301" s="1" t="str">
        <f>IFERROR(VLOOKUP(AC301,dm_ts!$B$3:$C$24,2,0)," ")</f>
        <v xml:space="preserve"> </v>
      </c>
      <c r="AH301" s="1" t="str">
        <f t="shared" si="21"/>
        <v xml:space="preserve"> </v>
      </c>
      <c r="AI301" s="1" t="s">
        <v>674</v>
      </c>
      <c r="AJ301" s="1" t="str">
        <f>IFERROR(VLOOKUP(AI301,dm_ts!$G$4:$H$9,2,0)," ")</f>
        <v xml:space="preserve"> </v>
      </c>
      <c r="AS301" s="1">
        <v>0</v>
      </c>
      <c r="AT301" s="1" t="str">
        <f>IFERROR(VLOOKUP(AS301,dm_ts!$G$12:$H$14,2,0)," ")</f>
        <v xml:space="preserve"> </v>
      </c>
      <c r="AV301" s="1" t="str">
        <f>IFERROR(VLOOKUP(AU301,dm_ts!$B$3:$C$24,2,0)," ")</f>
        <v xml:space="preserve"> </v>
      </c>
      <c r="AY301" s="1" t="s">
        <v>674</v>
      </c>
      <c r="AZ301" s="1" t="str">
        <f t="shared" si="22"/>
        <v xml:space="preserve"> </v>
      </c>
      <c r="BB301" s="1" t="str">
        <f>IFERROR(VLOOKUP(BA301,dm_ts!$G$4:$H$9,2,0)," ")</f>
        <v xml:space="preserve"> </v>
      </c>
      <c r="BM301" s="1" t="str">
        <f>IFERROR(VLOOKUP(BL301,dm_ts!$B$3:$C$24,2,0)," ")</f>
        <v xml:space="preserve"> </v>
      </c>
      <c r="BQ301" s="1" t="str">
        <f t="shared" si="23"/>
        <v xml:space="preserve"> </v>
      </c>
      <c r="BS301" s="1" t="str">
        <f>IFERROR(VLOOKUP(BR301,dm_ts!$G$4:$H$9,2,0)," ")</f>
        <v xml:space="preserve"> </v>
      </c>
      <c r="CD301" s="1" t="str">
        <f>IFERROR(VLOOKUP(CC301,dm_ts!$B$3:$C$24,2,0)," ")</f>
        <v xml:space="preserve"> </v>
      </c>
      <c r="CH301" s="1" t="str">
        <f t="shared" si="24"/>
        <v xml:space="preserve"> </v>
      </c>
      <c r="CJ301" s="1" t="str">
        <f>IFERROR(VLOOKUP(CI301,dm_ts!$G$4:$H$9,2,0)," ")</f>
        <v xml:space="preserve"> </v>
      </c>
      <c r="EH301" s="1">
        <v>6000</v>
      </c>
      <c r="EI301" s="1">
        <v>4000</v>
      </c>
      <c r="EJ301" s="1">
        <v>1</v>
      </c>
      <c r="EK301" s="1">
        <v>2</v>
      </c>
    </row>
    <row r="302" spans="1:141" x14ac:dyDescent="0.2">
      <c r="A302" s="1">
        <v>889</v>
      </c>
      <c r="B302" s="1" t="str">
        <f>VLOOKUP(A302,'[1]Danh muc huyen'!B$8:C$18,2,0)</f>
        <v xml:space="preserve">Huyện Châu Phú </v>
      </c>
      <c r="C302" s="1">
        <v>30472</v>
      </c>
      <c r="D302" s="7">
        <v>298</v>
      </c>
      <c r="E302" s="8" t="str">
        <f>VLOOKUP(C302,[1]DanhMuc_31_03_2012!B$7:C$173,2,0)</f>
        <v>Xã Mỹ Phú</v>
      </c>
      <c r="F302" s="8">
        <v>11</v>
      </c>
      <c r="G302" s="8" t="str">
        <f t="shared" si="20"/>
        <v>3047211</v>
      </c>
      <c r="H302" s="8" t="str">
        <f>VLOOKUP(VALUE(G302),[1]Danhmuc_31_3_2012!E$6:G$894,3,0)</f>
        <v>Ấp Mỹ An</v>
      </c>
      <c r="I302" s="8">
        <v>11</v>
      </c>
      <c r="J302" s="8" t="s">
        <v>412</v>
      </c>
      <c r="K302" s="8">
        <v>1</v>
      </c>
      <c r="L302" s="8" t="str">
        <f>IFERROR(VLOOKUP(K302,dm_ts!$B$3:$C$24,2,0)," ")</f>
        <v>Cá tra</v>
      </c>
      <c r="M302" s="8">
        <v>5000</v>
      </c>
      <c r="N302" s="8">
        <v>3500</v>
      </c>
      <c r="O302" s="1">
        <v>1</v>
      </c>
      <c r="P302" s="1" t="s">
        <v>675</v>
      </c>
      <c r="Q302" s="1">
        <v>0</v>
      </c>
      <c r="R302" s="1" t="str">
        <f>IFERROR(VLOOKUP(Q302,dm_ts!$G$4:$H$9,2,0)," ")</f>
        <v xml:space="preserve"> </v>
      </c>
      <c r="U302" s="1">
        <v>0.15</v>
      </c>
      <c r="V302" s="1">
        <v>209</v>
      </c>
      <c r="W302" s="1">
        <v>30</v>
      </c>
      <c r="X302" s="1">
        <v>43361</v>
      </c>
      <c r="Y302" s="1">
        <v>43239</v>
      </c>
      <c r="Z302" s="1">
        <v>140</v>
      </c>
      <c r="AA302" s="1">
        <v>1</v>
      </c>
      <c r="AB302" s="1" t="str">
        <f>IFERROR(VLOOKUP(AA302,dm_ts!$G$12:$H$14,2,0)," ")</f>
        <v>Chế biến XK</v>
      </c>
      <c r="AC302" s="1">
        <v>1</v>
      </c>
      <c r="AD302" s="1" t="str">
        <f>IFERROR(VLOOKUP(AC302,dm_ts!$B$3:$C$24,2,0)," ")</f>
        <v>Cá tra</v>
      </c>
      <c r="AE302" s="1">
        <v>5000</v>
      </c>
      <c r="AF302" s="1">
        <v>2500</v>
      </c>
      <c r="AG302" s="1">
        <v>1</v>
      </c>
      <c r="AH302" s="1" t="str">
        <f t="shared" si="21"/>
        <v>thâm canh</v>
      </c>
      <c r="AI302" s="1">
        <v>3</v>
      </c>
      <c r="AJ302" s="1" t="str">
        <f>IFERROR(VLOOKUP(AI302,dm_ts!$G$4:$H$9,2,0)," ")</f>
        <v>ASC</v>
      </c>
      <c r="AM302" s="1">
        <v>0.11</v>
      </c>
      <c r="AN302" s="1">
        <v>170</v>
      </c>
      <c r="AO302" s="1">
        <v>20</v>
      </c>
      <c r="AP302" s="1">
        <v>43391</v>
      </c>
      <c r="AQ302" s="1">
        <v>43270</v>
      </c>
      <c r="AR302" s="1">
        <v>100</v>
      </c>
      <c r="AS302" s="1">
        <v>1</v>
      </c>
      <c r="AT302" s="1" t="str">
        <f>IFERROR(VLOOKUP(AS302,dm_ts!$G$12:$H$14,2,0)," ")</f>
        <v>Chế biến XK</v>
      </c>
      <c r="AV302" s="1" t="str">
        <f>IFERROR(VLOOKUP(AU302,dm_ts!$B$3:$C$24,2,0)," ")</f>
        <v xml:space="preserve"> </v>
      </c>
      <c r="AY302" s="1" t="s">
        <v>674</v>
      </c>
      <c r="AZ302" s="1" t="str">
        <f t="shared" si="22"/>
        <v xml:space="preserve"> </v>
      </c>
      <c r="BB302" s="1" t="str">
        <f>IFERROR(VLOOKUP(BA302,dm_ts!$G$4:$H$9,2,0)," ")</f>
        <v xml:space="preserve"> </v>
      </c>
      <c r="BM302" s="1" t="str">
        <f>IFERROR(VLOOKUP(BL302,dm_ts!$B$3:$C$24,2,0)," ")</f>
        <v xml:space="preserve"> </v>
      </c>
      <c r="BQ302" s="1" t="str">
        <f t="shared" si="23"/>
        <v xml:space="preserve"> </v>
      </c>
      <c r="BS302" s="1" t="str">
        <f>IFERROR(VLOOKUP(BR302,dm_ts!$G$4:$H$9,2,0)," ")</f>
        <v xml:space="preserve"> </v>
      </c>
      <c r="CD302" s="1" t="str">
        <f>IFERROR(VLOOKUP(CC302,dm_ts!$B$3:$C$24,2,0)," ")</f>
        <v xml:space="preserve"> </v>
      </c>
      <c r="CH302" s="1" t="str">
        <f t="shared" si="24"/>
        <v xml:space="preserve"> </v>
      </c>
      <c r="CJ302" s="1" t="str">
        <f>IFERROR(VLOOKUP(CI302,dm_ts!$G$4:$H$9,2,0)," ")</f>
        <v xml:space="preserve"> </v>
      </c>
      <c r="CT302" s="1">
        <v>1</v>
      </c>
      <c r="CU302" s="1">
        <v>1</v>
      </c>
      <c r="CV302" s="1">
        <v>43177</v>
      </c>
      <c r="CW302" s="1">
        <v>43391</v>
      </c>
      <c r="CX302" s="1">
        <v>2500</v>
      </c>
      <c r="CY302" s="1">
        <v>160</v>
      </c>
      <c r="CZ302" s="1">
        <v>1000</v>
      </c>
      <c r="DA302" s="1">
        <v>1800581926</v>
      </c>
      <c r="DB302" s="1">
        <v>1</v>
      </c>
      <c r="DC302" s="1">
        <v>1</v>
      </c>
      <c r="DD302" s="1">
        <v>43149</v>
      </c>
      <c r="DE302" s="1">
        <v>43361</v>
      </c>
      <c r="DF302" s="1">
        <v>3500</v>
      </c>
      <c r="DG302" s="1">
        <v>190</v>
      </c>
      <c r="DH302" s="1">
        <v>1000</v>
      </c>
      <c r="DI302" s="1">
        <v>1800581926</v>
      </c>
      <c r="EH302" s="1">
        <v>10000</v>
      </c>
      <c r="EI302" s="1">
        <v>6000</v>
      </c>
      <c r="EJ302" s="1">
        <v>2</v>
      </c>
      <c r="EK302" s="1">
        <v>2</v>
      </c>
    </row>
    <row r="303" spans="1:141" x14ac:dyDescent="0.2">
      <c r="A303" s="1">
        <v>889</v>
      </c>
      <c r="B303" s="1" t="str">
        <f>VLOOKUP(A303,'[1]Danh muc huyen'!B$8:C$18,2,0)</f>
        <v xml:space="preserve">Huyện Châu Phú </v>
      </c>
      <c r="C303" s="1">
        <v>30472</v>
      </c>
      <c r="D303" s="7">
        <v>299</v>
      </c>
      <c r="E303" s="8" t="str">
        <f>VLOOKUP(C303,[1]DanhMuc_31_03_2012!B$7:C$173,2,0)</f>
        <v>Xã Mỹ Phú</v>
      </c>
      <c r="F303" s="8">
        <v>11</v>
      </c>
      <c r="G303" s="8" t="str">
        <f t="shared" si="20"/>
        <v>3047211</v>
      </c>
      <c r="H303" s="8" t="str">
        <f>VLOOKUP(VALUE(G303),[1]Danhmuc_31_3_2012!E$6:G$894,3,0)</f>
        <v>Ấp Mỹ An</v>
      </c>
      <c r="I303" s="8">
        <v>13</v>
      </c>
      <c r="J303" s="8" t="s">
        <v>414</v>
      </c>
      <c r="K303" s="8">
        <v>1</v>
      </c>
      <c r="L303" s="8" t="str">
        <f>IFERROR(VLOOKUP(K303,dm_ts!$B$3:$C$24,2,0)," ")</f>
        <v>Cá tra</v>
      </c>
      <c r="M303" s="8">
        <v>10000</v>
      </c>
      <c r="N303" s="8">
        <v>8000</v>
      </c>
      <c r="O303" s="1">
        <v>1</v>
      </c>
      <c r="P303" s="1" t="s">
        <v>675</v>
      </c>
      <c r="Q303" s="1">
        <v>0</v>
      </c>
      <c r="R303" s="1" t="str">
        <f>IFERROR(VLOOKUP(Q303,dm_ts!$G$4:$H$9,2,0)," ")</f>
        <v xml:space="preserve"> </v>
      </c>
      <c r="U303" s="1">
        <v>0.3</v>
      </c>
      <c r="V303" s="1">
        <v>450</v>
      </c>
      <c r="W303" s="1">
        <v>550</v>
      </c>
      <c r="X303" s="1">
        <v>43238</v>
      </c>
      <c r="Y303" s="1">
        <v>43119</v>
      </c>
      <c r="Z303" s="1">
        <v>360</v>
      </c>
      <c r="AA303" s="1">
        <v>1</v>
      </c>
      <c r="AB303" s="1" t="str">
        <f>IFERROR(VLOOKUP(AA303,dm_ts!$G$12:$H$14,2,0)," ")</f>
        <v>Chế biến XK</v>
      </c>
      <c r="AC303" s="1">
        <v>1</v>
      </c>
      <c r="AD303" s="1" t="str">
        <f>IFERROR(VLOOKUP(AC303,dm_ts!$B$3:$C$24,2,0)," ")</f>
        <v>Cá tra</v>
      </c>
      <c r="AE303" s="1">
        <v>5000</v>
      </c>
      <c r="AF303" s="1">
        <v>3200</v>
      </c>
      <c r="AG303" s="1">
        <v>1</v>
      </c>
      <c r="AH303" s="1" t="str">
        <f t="shared" si="21"/>
        <v>thâm canh</v>
      </c>
      <c r="AI303" s="1">
        <v>3</v>
      </c>
      <c r="AJ303" s="1" t="str">
        <f>IFERROR(VLOOKUP(AI303,dm_ts!$G$4:$H$9,2,0)," ")</f>
        <v>ASC</v>
      </c>
      <c r="AM303" s="1">
        <v>0.11</v>
      </c>
      <c r="AN303" s="1">
        <v>180</v>
      </c>
      <c r="AO303" s="1">
        <v>500</v>
      </c>
      <c r="AP303" s="1">
        <v>43269</v>
      </c>
      <c r="AQ303" s="1">
        <v>43150</v>
      </c>
      <c r="AR303" s="1">
        <v>180</v>
      </c>
      <c r="AS303" s="1">
        <v>1</v>
      </c>
      <c r="AT303" s="1" t="str">
        <f>IFERROR(VLOOKUP(AS303,dm_ts!$G$12:$H$14,2,0)," ")</f>
        <v>Chế biến XK</v>
      </c>
      <c r="AU303" s="1">
        <v>1</v>
      </c>
      <c r="AV303" s="1" t="str">
        <f>IFERROR(VLOOKUP(AU303,dm_ts!$B$3:$C$24,2,0)," ")</f>
        <v>Cá tra</v>
      </c>
      <c r="AW303" s="1">
        <v>4000</v>
      </c>
      <c r="AX303" s="1">
        <v>2700</v>
      </c>
      <c r="AY303" s="1" t="s">
        <v>675</v>
      </c>
      <c r="AZ303" s="1" t="str">
        <f t="shared" si="22"/>
        <v xml:space="preserve"> </v>
      </c>
      <c r="BA303" s="1">
        <v>0</v>
      </c>
      <c r="BB303" s="1" t="str">
        <f>IFERROR(VLOOKUP(BA303,dm_ts!$G$4:$H$9,2,0)," ")</f>
        <v xml:space="preserve"> </v>
      </c>
      <c r="BE303" s="1">
        <v>0.13</v>
      </c>
      <c r="BF303" s="1">
        <v>210</v>
      </c>
      <c r="BG303" s="1">
        <v>100</v>
      </c>
      <c r="BH303" s="1">
        <v>43391</v>
      </c>
      <c r="BI303" s="1">
        <v>43239</v>
      </c>
      <c r="BJ303" s="1">
        <v>200</v>
      </c>
      <c r="BK303" s="1">
        <v>1</v>
      </c>
      <c r="BM303" s="1" t="str">
        <f>IFERROR(VLOOKUP(BL303,dm_ts!$B$3:$C$24,2,0)," ")</f>
        <v xml:space="preserve"> </v>
      </c>
      <c r="BQ303" s="1" t="str">
        <f t="shared" si="23"/>
        <v xml:space="preserve"> </v>
      </c>
      <c r="BS303" s="1" t="str">
        <f>IFERROR(VLOOKUP(BR303,dm_ts!$G$4:$H$9,2,0)," ")</f>
        <v xml:space="preserve"> </v>
      </c>
      <c r="CD303" s="1" t="str">
        <f>IFERROR(VLOOKUP(CC303,dm_ts!$B$3:$C$24,2,0)," ")</f>
        <v xml:space="preserve"> </v>
      </c>
      <c r="CH303" s="1" t="str">
        <f t="shared" si="24"/>
        <v xml:space="preserve"> </v>
      </c>
      <c r="CJ303" s="1" t="str">
        <f>IFERROR(VLOOKUP(CI303,dm_ts!$G$4:$H$9,2,0)," ")</f>
        <v xml:space="preserve"> </v>
      </c>
      <c r="CT303" s="1">
        <v>1</v>
      </c>
      <c r="CU303" s="1">
        <v>1</v>
      </c>
      <c r="CV303" s="1">
        <v>43149</v>
      </c>
      <c r="CW303" s="1">
        <v>43361</v>
      </c>
      <c r="CX303" s="1">
        <v>2700</v>
      </c>
      <c r="CY303" s="1">
        <v>115</v>
      </c>
      <c r="CZ303" s="1">
        <v>1000</v>
      </c>
      <c r="DA303" s="1">
        <v>1800581926</v>
      </c>
      <c r="DB303" s="1">
        <v>1</v>
      </c>
      <c r="DC303" s="1">
        <v>1</v>
      </c>
      <c r="DD303" s="1">
        <v>43451</v>
      </c>
      <c r="DE303" s="1">
        <v>43269</v>
      </c>
      <c r="DF303" s="1">
        <v>3200</v>
      </c>
      <c r="DG303" s="1">
        <v>140</v>
      </c>
      <c r="DH303" s="1">
        <v>1000</v>
      </c>
      <c r="DI303" s="1">
        <v>1800581926</v>
      </c>
      <c r="EH303" s="1">
        <v>19000</v>
      </c>
      <c r="EI303" s="1">
        <v>13900</v>
      </c>
      <c r="EJ303" s="1">
        <v>3</v>
      </c>
      <c r="EK303" s="1">
        <v>2</v>
      </c>
    </row>
    <row r="304" spans="1:141" x14ac:dyDescent="0.2">
      <c r="A304" s="1">
        <v>889</v>
      </c>
      <c r="B304" s="1" t="str">
        <f>VLOOKUP(A304,'[1]Danh muc huyen'!B$8:C$18,2,0)</f>
        <v xml:space="preserve">Huyện Châu Phú </v>
      </c>
      <c r="C304" s="1">
        <v>30472</v>
      </c>
      <c r="D304" s="7">
        <v>300</v>
      </c>
      <c r="E304" s="8" t="str">
        <f>VLOOKUP(C304,[1]DanhMuc_31_03_2012!B$7:C$173,2,0)</f>
        <v>Xã Mỹ Phú</v>
      </c>
      <c r="F304" s="8">
        <v>11</v>
      </c>
      <c r="G304" s="8" t="str">
        <f t="shared" si="20"/>
        <v>3047211</v>
      </c>
      <c r="H304" s="8" t="str">
        <f>VLOOKUP(VALUE(G304),[1]Danhmuc_31_3_2012!E$6:G$894,3,0)</f>
        <v>Ấp Mỹ An</v>
      </c>
      <c r="I304" s="8">
        <v>27</v>
      </c>
      <c r="J304" s="8" t="s">
        <v>422</v>
      </c>
      <c r="K304" s="8"/>
      <c r="L304" s="8" t="str">
        <f>IFERROR(VLOOKUP(K304,dm_ts!$B$3:$C$24,2,0)," ")</f>
        <v xml:space="preserve"> </v>
      </c>
      <c r="M304" s="8"/>
      <c r="N304" s="8"/>
      <c r="P304" s="1" t="s">
        <v>674</v>
      </c>
      <c r="R304" s="1" t="str">
        <f>IFERROR(VLOOKUP(Q304,dm_ts!$G$4:$H$9,2,0)," ")</f>
        <v xml:space="preserve"> </v>
      </c>
      <c r="AA304" s="1">
        <v>0</v>
      </c>
      <c r="AB304" s="1" t="str">
        <f>IFERROR(VLOOKUP(AA304,dm_ts!$G$12:$H$14,2,0)," ")</f>
        <v xml:space="preserve"> </v>
      </c>
      <c r="AD304" s="1" t="str">
        <f>IFERROR(VLOOKUP(AC304,dm_ts!$B$3:$C$24,2,0)," ")</f>
        <v xml:space="preserve"> </v>
      </c>
      <c r="AH304" s="1" t="str">
        <f t="shared" si="21"/>
        <v xml:space="preserve"> </v>
      </c>
      <c r="AI304" s="1" t="s">
        <v>674</v>
      </c>
      <c r="AJ304" s="1" t="str">
        <f>IFERROR(VLOOKUP(AI304,dm_ts!$G$4:$H$9,2,0)," ")</f>
        <v xml:space="preserve"> </v>
      </c>
      <c r="AS304" s="1">
        <v>0</v>
      </c>
      <c r="AT304" s="1" t="str">
        <f>IFERROR(VLOOKUP(AS304,dm_ts!$G$12:$H$14,2,0)," ")</f>
        <v xml:space="preserve"> </v>
      </c>
      <c r="AV304" s="1" t="str">
        <f>IFERROR(VLOOKUP(AU304,dm_ts!$B$3:$C$24,2,0)," ")</f>
        <v xml:space="preserve"> </v>
      </c>
      <c r="AY304" s="1" t="s">
        <v>674</v>
      </c>
      <c r="AZ304" s="1" t="str">
        <f t="shared" si="22"/>
        <v xml:space="preserve"> </v>
      </c>
      <c r="BB304" s="1" t="str">
        <f>IFERROR(VLOOKUP(BA304,dm_ts!$G$4:$H$9,2,0)," ")</f>
        <v xml:space="preserve"> </v>
      </c>
      <c r="BM304" s="1" t="str">
        <f>IFERROR(VLOOKUP(BL304,dm_ts!$B$3:$C$24,2,0)," ")</f>
        <v xml:space="preserve"> </v>
      </c>
      <c r="BQ304" s="1" t="str">
        <f t="shared" si="23"/>
        <v xml:space="preserve"> </v>
      </c>
      <c r="BS304" s="1" t="str">
        <f>IFERROR(VLOOKUP(BR304,dm_ts!$G$4:$H$9,2,0)," ")</f>
        <v xml:space="preserve"> </v>
      </c>
      <c r="CD304" s="1" t="str">
        <f>IFERROR(VLOOKUP(CC304,dm_ts!$B$3:$C$24,2,0)," ")</f>
        <v xml:space="preserve"> </v>
      </c>
      <c r="CH304" s="1" t="str">
        <f t="shared" si="24"/>
        <v xml:space="preserve"> </v>
      </c>
      <c r="CJ304" s="1" t="str">
        <f>IFERROR(VLOOKUP(CI304,dm_ts!$G$4:$H$9,2,0)," ")</f>
        <v xml:space="preserve"> </v>
      </c>
      <c r="EH304" s="1">
        <v>1000</v>
      </c>
      <c r="EI304" s="1">
        <v>500</v>
      </c>
      <c r="EJ304" s="1">
        <v>1</v>
      </c>
      <c r="EK304" s="1">
        <v>2</v>
      </c>
    </row>
    <row r="305" spans="1:145" x14ac:dyDescent="0.2">
      <c r="A305" s="1">
        <v>889</v>
      </c>
      <c r="B305" s="1" t="str">
        <f>VLOOKUP(A305,'[1]Danh muc huyen'!B$8:C$18,2,0)</f>
        <v xml:space="preserve">Huyện Châu Phú </v>
      </c>
      <c r="C305" s="1">
        <v>30472</v>
      </c>
      <c r="D305" s="7">
        <v>301</v>
      </c>
      <c r="E305" s="8" t="str">
        <f>VLOOKUP(C305,[1]DanhMuc_31_03_2012!B$7:C$173,2,0)</f>
        <v>Xã Mỹ Phú</v>
      </c>
      <c r="F305" s="8">
        <v>11</v>
      </c>
      <c r="G305" s="8" t="str">
        <f t="shared" si="20"/>
        <v>3047211</v>
      </c>
      <c r="H305" s="8" t="str">
        <f>VLOOKUP(VALUE(G305),[1]Danhmuc_31_3_2012!E$6:G$894,3,0)</f>
        <v>Ấp Mỹ An</v>
      </c>
      <c r="I305" s="8">
        <v>9</v>
      </c>
      <c r="J305" s="8" t="s">
        <v>410</v>
      </c>
      <c r="K305" s="8">
        <v>1</v>
      </c>
      <c r="L305" s="8" t="str">
        <f>IFERROR(VLOOKUP(K305,dm_ts!$B$3:$C$24,2,0)," ")</f>
        <v>Cá tra</v>
      </c>
      <c r="M305" s="8">
        <v>4000</v>
      </c>
      <c r="N305" s="8">
        <v>3000</v>
      </c>
      <c r="O305" s="1">
        <v>1</v>
      </c>
      <c r="P305" s="1" t="s">
        <v>675</v>
      </c>
      <c r="Q305" s="1">
        <v>0</v>
      </c>
      <c r="R305" s="1" t="str">
        <f>IFERROR(VLOOKUP(Q305,dm_ts!$G$4:$H$9,2,0)," ")</f>
        <v xml:space="preserve"> </v>
      </c>
      <c r="U305" s="1">
        <v>0.126</v>
      </c>
      <c r="V305" s="1">
        <v>181</v>
      </c>
      <c r="W305" s="1">
        <v>30</v>
      </c>
      <c r="X305" s="1">
        <v>43391</v>
      </c>
      <c r="Y305" s="1">
        <v>43270</v>
      </c>
      <c r="Z305" s="1">
        <v>100</v>
      </c>
      <c r="AA305" s="1">
        <v>1</v>
      </c>
      <c r="AB305" s="1" t="str">
        <f>IFERROR(VLOOKUP(AA305,dm_ts!$G$12:$H$14,2,0)," ")</f>
        <v>Chế biến XK</v>
      </c>
      <c r="AD305" s="1" t="str">
        <f>IFERROR(VLOOKUP(AC305,dm_ts!$B$3:$C$24,2,0)," ")</f>
        <v xml:space="preserve"> </v>
      </c>
      <c r="AH305" s="1" t="str">
        <f t="shared" si="21"/>
        <v xml:space="preserve"> </v>
      </c>
      <c r="AI305" s="1" t="s">
        <v>674</v>
      </c>
      <c r="AJ305" s="1" t="str">
        <f>IFERROR(VLOOKUP(AI305,dm_ts!$G$4:$H$9,2,0)," ")</f>
        <v xml:space="preserve"> </v>
      </c>
      <c r="AS305" s="1">
        <v>0</v>
      </c>
      <c r="AT305" s="1" t="str">
        <f>IFERROR(VLOOKUP(AS305,dm_ts!$G$12:$H$14,2,0)," ")</f>
        <v xml:space="preserve"> </v>
      </c>
      <c r="AV305" s="1" t="str">
        <f>IFERROR(VLOOKUP(AU305,dm_ts!$B$3:$C$24,2,0)," ")</f>
        <v xml:space="preserve"> </v>
      </c>
      <c r="AY305" s="1" t="s">
        <v>674</v>
      </c>
      <c r="AZ305" s="1" t="str">
        <f t="shared" si="22"/>
        <v xml:space="preserve"> </v>
      </c>
      <c r="BB305" s="1" t="str">
        <f>IFERROR(VLOOKUP(BA305,dm_ts!$G$4:$H$9,2,0)," ")</f>
        <v xml:space="preserve"> </v>
      </c>
      <c r="BM305" s="1" t="str">
        <f>IFERROR(VLOOKUP(BL305,dm_ts!$B$3:$C$24,2,0)," ")</f>
        <v xml:space="preserve"> </v>
      </c>
      <c r="BQ305" s="1" t="str">
        <f t="shared" si="23"/>
        <v xml:space="preserve"> </v>
      </c>
      <c r="BS305" s="1" t="str">
        <f>IFERROR(VLOOKUP(BR305,dm_ts!$G$4:$H$9,2,0)," ")</f>
        <v xml:space="preserve"> </v>
      </c>
      <c r="CD305" s="1" t="str">
        <f>IFERROR(VLOOKUP(CC305,dm_ts!$B$3:$C$24,2,0)," ")</f>
        <v xml:space="preserve"> </v>
      </c>
      <c r="CH305" s="1" t="str">
        <f t="shared" si="24"/>
        <v xml:space="preserve"> </v>
      </c>
      <c r="CJ305" s="1" t="str">
        <f>IFERROR(VLOOKUP(CI305,dm_ts!$G$4:$H$9,2,0)," ")</f>
        <v xml:space="preserve"> </v>
      </c>
      <c r="CT305" s="1">
        <v>1</v>
      </c>
      <c r="CU305" s="1">
        <v>1</v>
      </c>
      <c r="CV305" s="1">
        <v>43177</v>
      </c>
      <c r="CW305" s="1">
        <v>43391</v>
      </c>
      <c r="CX305" s="1">
        <v>3000</v>
      </c>
      <c r="CY305" s="1">
        <v>110</v>
      </c>
      <c r="CZ305" s="1">
        <v>800</v>
      </c>
      <c r="EH305" s="1">
        <v>4000</v>
      </c>
      <c r="EI305" s="1">
        <v>3000</v>
      </c>
      <c r="EJ305" s="1">
        <v>1</v>
      </c>
      <c r="EK305" s="1">
        <v>2</v>
      </c>
    </row>
    <row r="306" spans="1:145" x14ac:dyDescent="0.2">
      <c r="A306" s="1">
        <v>889</v>
      </c>
      <c r="B306" s="1" t="str">
        <f>VLOOKUP(A306,'[1]Danh muc huyen'!B$8:C$18,2,0)</f>
        <v xml:space="preserve">Huyện Châu Phú </v>
      </c>
      <c r="C306" s="1">
        <v>30472</v>
      </c>
      <c r="D306" s="7">
        <v>302</v>
      </c>
      <c r="E306" s="8" t="str">
        <f>VLOOKUP(C306,[1]DanhMuc_31_03_2012!B$7:C$173,2,0)</f>
        <v>Xã Mỹ Phú</v>
      </c>
      <c r="F306" s="8">
        <v>11</v>
      </c>
      <c r="G306" s="8" t="str">
        <f t="shared" si="20"/>
        <v>3047211</v>
      </c>
      <c r="H306" s="8" t="str">
        <f>VLOOKUP(VALUE(G306),[1]Danhmuc_31_3_2012!E$6:G$894,3,0)</f>
        <v>Ấp Mỹ An</v>
      </c>
      <c r="I306" s="8">
        <v>3</v>
      </c>
      <c r="J306" s="8" t="s">
        <v>405</v>
      </c>
      <c r="K306" s="8">
        <v>1</v>
      </c>
      <c r="L306" s="8" t="str">
        <f>IFERROR(VLOOKUP(K306,dm_ts!$B$3:$C$24,2,0)," ")</f>
        <v>Cá tra</v>
      </c>
      <c r="M306" s="8">
        <v>7000</v>
      </c>
      <c r="N306" s="8">
        <v>5000</v>
      </c>
      <c r="O306" s="1">
        <v>1</v>
      </c>
      <c r="P306" s="1" t="s">
        <v>675</v>
      </c>
      <c r="Q306" s="1">
        <v>0</v>
      </c>
      <c r="R306" s="1" t="str">
        <f>IFERROR(VLOOKUP(Q306,dm_ts!$G$4:$H$9,2,0)," ")</f>
        <v xml:space="preserve"> </v>
      </c>
      <c r="U306" s="1">
        <v>0.2</v>
      </c>
      <c r="V306" s="1">
        <v>315</v>
      </c>
      <c r="W306" s="1">
        <v>400</v>
      </c>
      <c r="X306" s="1">
        <v>43299</v>
      </c>
      <c r="Y306" s="1">
        <v>43119</v>
      </c>
      <c r="Z306" s="1">
        <v>200</v>
      </c>
      <c r="AA306" s="1">
        <v>1</v>
      </c>
      <c r="AB306" s="1" t="str">
        <f>IFERROR(VLOOKUP(AA306,dm_ts!$G$12:$H$14,2,0)," ")</f>
        <v>Chế biến XK</v>
      </c>
      <c r="AD306" s="1" t="str">
        <f>IFERROR(VLOOKUP(AC306,dm_ts!$B$3:$C$24,2,0)," ")</f>
        <v xml:space="preserve"> </v>
      </c>
      <c r="AH306" s="1" t="str">
        <f t="shared" si="21"/>
        <v xml:space="preserve"> </v>
      </c>
      <c r="AI306" s="1" t="s">
        <v>674</v>
      </c>
      <c r="AJ306" s="1" t="str">
        <f>IFERROR(VLOOKUP(AI306,dm_ts!$G$4:$H$9,2,0)," ")</f>
        <v xml:space="preserve"> </v>
      </c>
      <c r="AS306" s="1">
        <v>0</v>
      </c>
      <c r="AT306" s="1" t="str">
        <f>IFERROR(VLOOKUP(AS306,dm_ts!$G$12:$H$14,2,0)," ")</f>
        <v xml:space="preserve"> </v>
      </c>
      <c r="AV306" s="1" t="str">
        <f>IFERROR(VLOOKUP(AU306,dm_ts!$B$3:$C$24,2,0)," ")</f>
        <v xml:space="preserve"> </v>
      </c>
      <c r="AY306" s="1" t="s">
        <v>674</v>
      </c>
      <c r="AZ306" s="1" t="str">
        <f t="shared" si="22"/>
        <v xml:space="preserve"> </v>
      </c>
      <c r="BB306" s="1" t="str">
        <f>IFERROR(VLOOKUP(BA306,dm_ts!$G$4:$H$9,2,0)," ")</f>
        <v xml:space="preserve"> </v>
      </c>
      <c r="BM306" s="1" t="str">
        <f>IFERROR(VLOOKUP(BL306,dm_ts!$B$3:$C$24,2,0)," ")</f>
        <v xml:space="preserve"> </v>
      </c>
      <c r="BQ306" s="1" t="str">
        <f t="shared" si="23"/>
        <v xml:space="preserve"> </v>
      </c>
      <c r="BS306" s="1" t="str">
        <f>IFERROR(VLOOKUP(BR306,dm_ts!$G$4:$H$9,2,0)," ")</f>
        <v xml:space="preserve"> </v>
      </c>
      <c r="CD306" s="1" t="str">
        <f>IFERROR(VLOOKUP(CC306,dm_ts!$B$3:$C$24,2,0)," ")</f>
        <v xml:space="preserve"> </v>
      </c>
      <c r="CH306" s="1" t="str">
        <f t="shared" si="24"/>
        <v xml:space="preserve"> </v>
      </c>
      <c r="CJ306" s="1" t="str">
        <f>IFERROR(VLOOKUP(CI306,dm_ts!$G$4:$H$9,2,0)," ")</f>
        <v xml:space="preserve"> </v>
      </c>
      <c r="CT306" s="1">
        <v>1</v>
      </c>
      <c r="CU306" s="1">
        <v>1</v>
      </c>
      <c r="CV306" s="1">
        <v>43421</v>
      </c>
      <c r="CW306" s="1">
        <v>43269</v>
      </c>
      <c r="CX306" s="1">
        <v>5000</v>
      </c>
      <c r="CY306" s="1">
        <v>180</v>
      </c>
      <c r="CZ306" s="1">
        <v>900</v>
      </c>
      <c r="DA306" s="1">
        <v>2000359272</v>
      </c>
      <c r="EH306" s="1">
        <v>7000</v>
      </c>
      <c r="EI306" s="1">
        <v>5000</v>
      </c>
      <c r="EJ306" s="1">
        <v>1</v>
      </c>
      <c r="EK306" s="1">
        <v>2</v>
      </c>
    </row>
    <row r="307" spans="1:145" x14ac:dyDescent="0.2">
      <c r="A307" s="1">
        <v>889</v>
      </c>
      <c r="B307" s="1" t="str">
        <f>VLOOKUP(A307,'[1]Danh muc huyen'!B$8:C$18,2,0)</f>
        <v xml:space="preserve">Huyện Châu Phú </v>
      </c>
      <c r="C307" s="1">
        <v>30472</v>
      </c>
      <c r="D307" s="7">
        <v>303</v>
      </c>
      <c r="E307" s="8" t="str">
        <f>VLOOKUP(C307,[1]DanhMuc_31_03_2012!B$7:C$173,2,0)</f>
        <v>Xã Mỹ Phú</v>
      </c>
      <c r="F307" s="8">
        <v>13</v>
      </c>
      <c r="G307" s="8" t="str">
        <f t="shared" si="20"/>
        <v>3047213</v>
      </c>
      <c r="H307" s="8" t="e">
        <f>VLOOKUP(VALUE(G307),[1]Danhmuc_31_3_2012!E$6:G$894,3,0)</f>
        <v>#N/A</v>
      </c>
      <c r="I307" s="8">
        <v>4</v>
      </c>
      <c r="J307" s="8" t="s">
        <v>427</v>
      </c>
      <c r="K307" s="8"/>
      <c r="L307" s="8" t="str">
        <f>IFERROR(VLOOKUP(K307,dm_ts!$B$3:$C$24,2,0)," ")</f>
        <v xml:space="preserve"> </v>
      </c>
      <c r="M307" s="8"/>
      <c r="N307" s="8"/>
      <c r="P307" s="1" t="s">
        <v>674</v>
      </c>
      <c r="R307" s="1" t="str">
        <f>IFERROR(VLOOKUP(Q307,dm_ts!$G$4:$H$9,2,0)," ")</f>
        <v xml:space="preserve"> </v>
      </c>
      <c r="AA307" s="1">
        <v>0</v>
      </c>
      <c r="AB307" s="1" t="str">
        <f>IFERROR(VLOOKUP(AA307,dm_ts!$G$12:$H$14,2,0)," ")</f>
        <v xml:space="preserve"> </v>
      </c>
      <c r="AD307" s="1" t="str">
        <f>IFERROR(VLOOKUP(AC307,dm_ts!$B$3:$C$24,2,0)," ")</f>
        <v xml:space="preserve"> </v>
      </c>
      <c r="AH307" s="1" t="str">
        <f t="shared" si="21"/>
        <v xml:space="preserve"> </v>
      </c>
      <c r="AI307" s="1" t="s">
        <v>674</v>
      </c>
      <c r="AJ307" s="1" t="str">
        <f>IFERROR(VLOOKUP(AI307,dm_ts!$G$4:$H$9,2,0)," ")</f>
        <v xml:space="preserve"> </v>
      </c>
      <c r="AS307" s="1">
        <v>0</v>
      </c>
      <c r="AT307" s="1" t="str">
        <f>IFERROR(VLOOKUP(AS307,dm_ts!$G$12:$H$14,2,0)," ")</f>
        <v xml:space="preserve"> </v>
      </c>
      <c r="AV307" s="1" t="str">
        <f>IFERROR(VLOOKUP(AU307,dm_ts!$B$3:$C$24,2,0)," ")</f>
        <v xml:space="preserve"> </v>
      </c>
      <c r="AY307" s="1" t="s">
        <v>674</v>
      </c>
      <c r="AZ307" s="1" t="str">
        <f t="shared" si="22"/>
        <v xml:space="preserve"> </v>
      </c>
      <c r="BB307" s="1" t="str">
        <f>IFERROR(VLOOKUP(BA307,dm_ts!$G$4:$H$9,2,0)," ")</f>
        <v xml:space="preserve"> </v>
      </c>
      <c r="BM307" s="1" t="str">
        <f>IFERROR(VLOOKUP(BL307,dm_ts!$B$3:$C$24,2,0)," ")</f>
        <v xml:space="preserve"> </v>
      </c>
      <c r="BQ307" s="1" t="str">
        <f t="shared" si="23"/>
        <v xml:space="preserve"> </v>
      </c>
      <c r="BS307" s="1" t="str">
        <f>IFERROR(VLOOKUP(BR307,dm_ts!$G$4:$H$9,2,0)," ")</f>
        <v xml:space="preserve"> </v>
      </c>
      <c r="CD307" s="1" t="str">
        <f>IFERROR(VLOOKUP(CC307,dm_ts!$B$3:$C$24,2,0)," ")</f>
        <v xml:space="preserve"> </v>
      </c>
      <c r="CH307" s="1" t="str">
        <f t="shared" si="24"/>
        <v xml:space="preserve"> </v>
      </c>
      <c r="CJ307" s="1" t="str">
        <f>IFERROR(VLOOKUP(CI307,dm_ts!$G$4:$H$9,2,0)," ")</f>
        <v xml:space="preserve"> </v>
      </c>
      <c r="EH307" s="1">
        <v>7000</v>
      </c>
      <c r="EI307" s="1">
        <v>5000</v>
      </c>
      <c r="EJ307" s="1">
        <v>1</v>
      </c>
      <c r="EK307" s="1">
        <v>2</v>
      </c>
    </row>
    <row r="308" spans="1:145" x14ac:dyDescent="0.2">
      <c r="A308" s="1">
        <v>889</v>
      </c>
      <c r="B308" s="1" t="str">
        <f>VLOOKUP(A308,'[1]Danh muc huyen'!B$8:C$18,2,0)</f>
        <v xml:space="preserve">Huyện Châu Phú </v>
      </c>
      <c r="C308" s="1">
        <v>30472</v>
      </c>
      <c r="D308" s="7">
        <v>304</v>
      </c>
      <c r="E308" s="8" t="str">
        <f>VLOOKUP(C308,[1]DanhMuc_31_03_2012!B$7:C$173,2,0)</f>
        <v>Xã Mỹ Phú</v>
      </c>
      <c r="F308" s="8">
        <v>13</v>
      </c>
      <c r="G308" s="8" t="str">
        <f t="shared" si="20"/>
        <v>3047213</v>
      </c>
      <c r="H308" s="8" t="e">
        <f>VLOOKUP(VALUE(G308),[1]Danhmuc_31_3_2012!E$6:G$894,3,0)</f>
        <v>#N/A</v>
      </c>
      <c r="I308" s="8">
        <v>2</v>
      </c>
      <c r="J308" s="8" t="s">
        <v>355</v>
      </c>
      <c r="K308" s="8"/>
      <c r="L308" s="8" t="str">
        <f>IFERROR(VLOOKUP(K308,dm_ts!$B$3:$C$24,2,0)," ")</f>
        <v xml:space="preserve"> </v>
      </c>
      <c r="M308" s="8"/>
      <c r="N308" s="8"/>
      <c r="P308" s="1" t="s">
        <v>674</v>
      </c>
      <c r="R308" s="1" t="str">
        <f>IFERROR(VLOOKUP(Q308,dm_ts!$G$4:$H$9,2,0)," ")</f>
        <v xml:space="preserve"> </v>
      </c>
      <c r="AA308" s="1">
        <v>0</v>
      </c>
      <c r="AB308" s="1" t="str">
        <f>IFERROR(VLOOKUP(AA308,dm_ts!$G$12:$H$14,2,0)," ")</f>
        <v xml:space="preserve"> </v>
      </c>
      <c r="AD308" s="1" t="str">
        <f>IFERROR(VLOOKUP(AC308,dm_ts!$B$3:$C$24,2,0)," ")</f>
        <v xml:space="preserve"> </v>
      </c>
      <c r="AH308" s="1" t="str">
        <f t="shared" si="21"/>
        <v xml:space="preserve"> </v>
      </c>
      <c r="AI308" s="1" t="s">
        <v>674</v>
      </c>
      <c r="AJ308" s="1" t="str">
        <f>IFERROR(VLOOKUP(AI308,dm_ts!$G$4:$H$9,2,0)," ")</f>
        <v xml:space="preserve"> </v>
      </c>
      <c r="AS308" s="1">
        <v>0</v>
      </c>
      <c r="AT308" s="1" t="str">
        <f>IFERROR(VLOOKUP(AS308,dm_ts!$G$12:$H$14,2,0)," ")</f>
        <v xml:space="preserve"> </v>
      </c>
      <c r="AV308" s="1" t="str">
        <f>IFERROR(VLOOKUP(AU308,dm_ts!$B$3:$C$24,2,0)," ")</f>
        <v xml:space="preserve"> </v>
      </c>
      <c r="AY308" s="1" t="s">
        <v>674</v>
      </c>
      <c r="AZ308" s="1" t="str">
        <f t="shared" si="22"/>
        <v xml:space="preserve"> </v>
      </c>
      <c r="BB308" s="1" t="str">
        <f>IFERROR(VLOOKUP(BA308,dm_ts!$G$4:$H$9,2,0)," ")</f>
        <v xml:space="preserve"> </v>
      </c>
      <c r="BM308" s="1" t="str">
        <f>IFERROR(VLOOKUP(BL308,dm_ts!$B$3:$C$24,2,0)," ")</f>
        <v xml:space="preserve"> </v>
      </c>
      <c r="BQ308" s="1" t="str">
        <f t="shared" si="23"/>
        <v xml:space="preserve"> </v>
      </c>
      <c r="BS308" s="1" t="str">
        <f>IFERROR(VLOOKUP(BR308,dm_ts!$G$4:$H$9,2,0)," ")</f>
        <v xml:space="preserve"> </v>
      </c>
      <c r="CD308" s="1" t="str">
        <f>IFERROR(VLOOKUP(CC308,dm_ts!$B$3:$C$24,2,0)," ")</f>
        <v xml:space="preserve"> </v>
      </c>
      <c r="CH308" s="1" t="str">
        <f t="shared" si="24"/>
        <v xml:space="preserve"> </v>
      </c>
      <c r="CJ308" s="1" t="str">
        <f>IFERROR(VLOOKUP(CI308,dm_ts!$G$4:$H$9,2,0)," ")</f>
        <v xml:space="preserve"> </v>
      </c>
      <c r="EH308" s="1">
        <v>7000</v>
      </c>
      <c r="EI308" s="1">
        <v>5000</v>
      </c>
      <c r="EJ308" s="1">
        <v>2</v>
      </c>
      <c r="EK308" s="1">
        <v>2</v>
      </c>
    </row>
    <row r="309" spans="1:145" x14ac:dyDescent="0.2">
      <c r="A309" s="1">
        <v>889</v>
      </c>
      <c r="B309" s="1" t="str">
        <f>VLOOKUP(A309,'[1]Danh muc huyen'!B$8:C$18,2,0)</f>
        <v xml:space="preserve">Huyện Châu Phú </v>
      </c>
      <c r="C309" s="1">
        <v>30472</v>
      </c>
      <c r="D309" s="7">
        <v>305</v>
      </c>
      <c r="E309" s="8" t="str">
        <f>VLOOKUP(C309,[1]DanhMuc_31_03_2012!B$7:C$173,2,0)</f>
        <v>Xã Mỹ Phú</v>
      </c>
      <c r="F309" s="8">
        <v>13</v>
      </c>
      <c r="G309" s="8" t="str">
        <f t="shared" si="20"/>
        <v>3047213</v>
      </c>
      <c r="H309" s="8" t="e">
        <f>VLOOKUP(VALUE(G309),[1]Danhmuc_31_3_2012!E$6:G$894,3,0)</f>
        <v>#N/A</v>
      </c>
      <c r="I309" s="8">
        <v>3</v>
      </c>
      <c r="J309" s="8" t="s">
        <v>426</v>
      </c>
      <c r="K309" s="8"/>
      <c r="L309" s="8" t="str">
        <f>IFERROR(VLOOKUP(K309,dm_ts!$B$3:$C$24,2,0)," ")</f>
        <v xml:space="preserve"> </v>
      </c>
      <c r="M309" s="8"/>
      <c r="N309" s="8"/>
      <c r="P309" s="1" t="s">
        <v>674</v>
      </c>
      <c r="R309" s="1" t="str">
        <f>IFERROR(VLOOKUP(Q309,dm_ts!$G$4:$H$9,2,0)," ")</f>
        <v xml:space="preserve"> </v>
      </c>
      <c r="AA309" s="1">
        <v>0</v>
      </c>
      <c r="AB309" s="1" t="str">
        <f>IFERROR(VLOOKUP(AA309,dm_ts!$G$12:$H$14,2,0)," ")</f>
        <v xml:space="preserve"> </v>
      </c>
      <c r="AD309" s="1" t="str">
        <f>IFERROR(VLOOKUP(AC309,dm_ts!$B$3:$C$24,2,0)," ")</f>
        <v xml:space="preserve"> </v>
      </c>
      <c r="AH309" s="1" t="str">
        <f t="shared" si="21"/>
        <v xml:space="preserve"> </v>
      </c>
      <c r="AI309" s="1" t="s">
        <v>674</v>
      </c>
      <c r="AJ309" s="1" t="str">
        <f>IFERROR(VLOOKUP(AI309,dm_ts!$G$4:$H$9,2,0)," ")</f>
        <v xml:space="preserve"> </v>
      </c>
      <c r="AS309" s="1">
        <v>0</v>
      </c>
      <c r="AT309" s="1" t="str">
        <f>IFERROR(VLOOKUP(AS309,dm_ts!$G$12:$H$14,2,0)," ")</f>
        <v xml:space="preserve"> </v>
      </c>
      <c r="AV309" s="1" t="str">
        <f>IFERROR(VLOOKUP(AU309,dm_ts!$B$3:$C$24,2,0)," ")</f>
        <v xml:space="preserve"> </v>
      </c>
      <c r="AY309" s="1" t="s">
        <v>674</v>
      </c>
      <c r="AZ309" s="1" t="str">
        <f t="shared" si="22"/>
        <v xml:space="preserve"> </v>
      </c>
      <c r="BB309" s="1" t="str">
        <f>IFERROR(VLOOKUP(BA309,dm_ts!$G$4:$H$9,2,0)," ")</f>
        <v xml:space="preserve"> </v>
      </c>
      <c r="BM309" s="1" t="str">
        <f>IFERROR(VLOOKUP(BL309,dm_ts!$B$3:$C$24,2,0)," ")</f>
        <v xml:space="preserve"> </v>
      </c>
      <c r="BQ309" s="1" t="str">
        <f t="shared" si="23"/>
        <v xml:space="preserve"> </v>
      </c>
      <c r="BS309" s="1" t="str">
        <f>IFERROR(VLOOKUP(BR309,dm_ts!$G$4:$H$9,2,0)," ")</f>
        <v xml:space="preserve"> </v>
      </c>
      <c r="CD309" s="1" t="str">
        <f>IFERROR(VLOOKUP(CC309,dm_ts!$B$3:$C$24,2,0)," ")</f>
        <v xml:space="preserve"> </v>
      </c>
      <c r="CH309" s="1" t="str">
        <f t="shared" si="24"/>
        <v xml:space="preserve"> </v>
      </c>
      <c r="CJ309" s="1" t="str">
        <f>IFERROR(VLOOKUP(CI309,dm_ts!$G$4:$H$9,2,0)," ")</f>
        <v xml:space="preserve"> </v>
      </c>
      <c r="EH309" s="1">
        <v>5000</v>
      </c>
      <c r="EI309" s="1">
        <v>3800</v>
      </c>
      <c r="EJ309" s="1">
        <v>1</v>
      </c>
      <c r="EK309" s="1">
        <v>2</v>
      </c>
    </row>
    <row r="310" spans="1:145" x14ac:dyDescent="0.2">
      <c r="A310" s="1">
        <v>889</v>
      </c>
      <c r="B310" s="1" t="str">
        <f>VLOOKUP(A310,'[1]Danh muc huyen'!B$8:C$18,2,0)</f>
        <v xml:space="preserve">Huyện Châu Phú </v>
      </c>
      <c r="C310" s="1">
        <v>30472</v>
      </c>
      <c r="D310" s="7">
        <v>306</v>
      </c>
      <c r="E310" s="8" t="str">
        <f>VLOOKUP(C310,[1]DanhMuc_31_03_2012!B$7:C$173,2,0)</f>
        <v>Xã Mỹ Phú</v>
      </c>
      <c r="F310" s="8">
        <v>13</v>
      </c>
      <c r="G310" s="8" t="str">
        <f t="shared" si="20"/>
        <v>3047213</v>
      </c>
      <c r="H310" s="8" t="e">
        <f>VLOOKUP(VALUE(G310),[1]Danhmuc_31_3_2012!E$6:G$894,3,0)</f>
        <v>#N/A</v>
      </c>
      <c r="I310" s="8">
        <v>1</v>
      </c>
      <c r="J310" s="8" t="s">
        <v>412</v>
      </c>
      <c r="K310" s="8">
        <v>1</v>
      </c>
      <c r="L310" s="8" t="str">
        <f>IFERROR(VLOOKUP(K310,dm_ts!$B$3:$C$24,2,0)," ")</f>
        <v>Cá tra</v>
      </c>
      <c r="M310" s="8">
        <v>250000</v>
      </c>
      <c r="N310" s="8">
        <v>160000</v>
      </c>
      <c r="O310" s="1">
        <v>1</v>
      </c>
      <c r="P310" s="1" t="s">
        <v>675</v>
      </c>
      <c r="Q310" s="1">
        <v>1</v>
      </c>
      <c r="R310" s="1" t="str">
        <f>IFERROR(VLOOKUP(Q310,dm_ts!$G$4:$H$9,2,0)," ")</f>
        <v>VietGap</v>
      </c>
      <c r="U310" s="1">
        <v>8</v>
      </c>
      <c r="V310" s="1">
        <v>8000</v>
      </c>
      <c r="W310" s="1">
        <v>600</v>
      </c>
      <c r="X310" s="1">
        <v>43269</v>
      </c>
      <c r="Y310" s="1">
        <v>43452</v>
      </c>
      <c r="Z310" s="1">
        <v>7500</v>
      </c>
      <c r="AA310" s="1">
        <v>1</v>
      </c>
      <c r="AB310" s="1" t="str">
        <f>IFERROR(VLOOKUP(AA310,dm_ts!$G$12:$H$14,2,0)," ")</f>
        <v>Chế biến XK</v>
      </c>
      <c r="AC310" s="1">
        <v>1</v>
      </c>
      <c r="AD310" s="1" t="str">
        <f>IFERROR(VLOOKUP(AC310,dm_ts!$B$3:$C$24,2,0)," ")</f>
        <v>Cá tra</v>
      </c>
      <c r="AE310" s="1">
        <v>250000</v>
      </c>
      <c r="AF310" s="1">
        <v>160000</v>
      </c>
      <c r="AG310" s="1">
        <v>1</v>
      </c>
      <c r="AH310" s="1" t="str">
        <f t="shared" si="21"/>
        <v>thâm canh</v>
      </c>
      <c r="AI310" s="1" t="s">
        <v>674</v>
      </c>
      <c r="AJ310" s="1" t="str">
        <f>IFERROR(VLOOKUP(AI310,dm_ts!$G$4:$H$9,2,0)," ")</f>
        <v xml:space="preserve"> </v>
      </c>
      <c r="AM310" s="1">
        <v>8</v>
      </c>
      <c r="AN310" s="1">
        <v>7200</v>
      </c>
      <c r="AO310" s="1">
        <v>700</v>
      </c>
      <c r="AP310" s="1">
        <v>43238</v>
      </c>
      <c r="AQ310" s="1">
        <v>43422</v>
      </c>
      <c r="AR310" s="1">
        <v>7500</v>
      </c>
      <c r="AS310" s="1">
        <v>1</v>
      </c>
      <c r="AT310" s="1" t="str">
        <f>IFERROR(VLOOKUP(AS310,dm_ts!$G$12:$H$14,2,0)," ")</f>
        <v>Chế biến XK</v>
      </c>
      <c r="AV310" s="1" t="str">
        <f>IFERROR(VLOOKUP(AU310,dm_ts!$B$3:$C$24,2,0)," ")</f>
        <v xml:space="preserve"> </v>
      </c>
      <c r="AY310" s="1" t="s">
        <v>674</v>
      </c>
      <c r="AZ310" s="1" t="str">
        <f t="shared" si="22"/>
        <v xml:space="preserve"> </v>
      </c>
      <c r="BB310" s="1" t="str">
        <f>IFERROR(VLOOKUP(BA310,dm_ts!$G$4:$H$9,2,0)," ")</f>
        <v xml:space="preserve"> </v>
      </c>
      <c r="BM310" s="1" t="str">
        <f>IFERROR(VLOOKUP(BL310,dm_ts!$B$3:$C$24,2,0)," ")</f>
        <v xml:space="preserve"> </v>
      </c>
      <c r="BQ310" s="1" t="str">
        <f t="shared" si="23"/>
        <v xml:space="preserve"> </v>
      </c>
      <c r="BS310" s="1" t="str">
        <f>IFERROR(VLOOKUP(BR310,dm_ts!$G$4:$H$9,2,0)," ")</f>
        <v xml:space="preserve"> </v>
      </c>
      <c r="CD310" s="1" t="str">
        <f>IFERROR(VLOOKUP(CC310,dm_ts!$B$3:$C$24,2,0)," ")</f>
        <v xml:space="preserve"> </v>
      </c>
      <c r="CH310" s="1" t="str">
        <f t="shared" si="24"/>
        <v xml:space="preserve"> </v>
      </c>
      <c r="CJ310" s="1" t="str">
        <f>IFERROR(VLOOKUP(CI310,dm_ts!$G$4:$H$9,2,0)," ")</f>
        <v xml:space="preserve"> </v>
      </c>
      <c r="EH310" s="1">
        <v>5000000</v>
      </c>
      <c r="EI310" s="1">
        <v>320000</v>
      </c>
      <c r="EJ310" s="1">
        <v>16</v>
      </c>
      <c r="EK310" s="1">
        <v>1</v>
      </c>
      <c r="EL310" s="1">
        <v>450000</v>
      </c>
      <c r="EM310" s="1">
        <v>2</v>
      </c>
      <c r="EO310" s="1">
        <v>450000</v>
      </c>
    </row>
    <row r="311" spans="1:145" x14ac:dyDescent="0.2">
      <c r="A311" s="1">
        <v>889</v>
      </c>
      <c r="B311" s="1" t="str">
        <f>VLOOKUP(A311,'[1]Danh muc huyen'!B$8:C$18,2,0)</f>
        <v xml:space="preserve">Huyện Châu Phú </v>
      </c>
      <c r="C311" s="1">
        <v>30475</v>
      </c>
      <c r="D311" s="7">
        <v>307</v>
      </c>
      <c r="E311" s="8" t="str">
        <f>VLOOKUP(C311,[1]DanhMuc_31_03_2012!B$7:C$173,2,0)</f>
        <v>Xã Ô Long Vỹ</v>
      </c>
      <c r="F311" s="8">
        <v>11</v>
      </c>
      <c r="G311" s="8" t="str">
        <f t="shared" si="20"/>
        <v>3047511</v>
      </c>
      <c r="H311" s="8" t="str">
        <f>VLOOKUP(VALUE(G311),[1]Danhmuc_31_3_2012!E$6:G$894,3,0)</f>
        <v>Ấp Long An</v>
      </c>
      <c r="I311" s="8">
        <v>1</v>
      </c>
      <c r="J311" s="8" t="s">
        <v>428</v>
      </c>
      <c r="K311" s="8"/>
      <c r="L311" s="8" t="str">
        <f>IFERROR(VLOOKUP(K311,dm_ts!$B$3:$C$24,2,0)," ")</f>
        <v xml:space="preserve"> </v>
      </c>
      <c r="M311" s="8"/>
      <c r="N311" s="8"/>
      <c r="P311" s="1" t="s">
        <v>674</v>
      </c>
      <c r="R311" s="1" t="str">
        <f>IFERROR(VLOOKUP(Q311,dm_ts!$G$4:$H$9,2,0)," ")</f>
        <v xml:space="preserve"> </v>
      </c>
      <c r="AA311" s="1">
        <v>0</v>
      </c>
      <c r="AB311" s="1" t="str">
        <f>IFERROR(VLOOKUP(AA311,dm_ts!$G$12:$H$14,2,0)," ")</f>
        <v xml:space="preserve"> </v>
      </c>
      <c r="AD311" s="1" t="str">
        <f>IFERROR(VLOOKUP(AC311,dm_ts!$B$3:$C$24,2,0)," ")</f>
        <v xml:space="preserve"> </v>
      </c>
      <c r="AH311" s="1" t="str">
        <f t="shared" si="21"/>
        <v xml:space="preserve"> </v>
      </c>
      <c r="AI311" s="1" t="s">
        <v>674</v>
      </c>
      <c r="AJ311" s="1" t="str">
        <f>IFERROR(VLOOKUP(AI311,dm_ts!$G$4:$H$9,2,0)," ")</f>
        <v xml:space="preserve"> </v>
      </c>
      <c r="AS311" s="1">
        <v>0</v>
      </c>
      <c r="AT311" s="1" t="str">
        <f>IFERROR(VLOOKUP(AS311,dm_ts!$G$12:$H$14,2,0)," ")</f>
        <v xml:space="preserve"> </v>
      </c>
      <c r="AV311" s="1" t="str">
        <f>IFERROR(VLOOKUP(AU311,dm_ts!$B$3:$C$24,2,0)," ")</f>
        <v xml:space="preserve"> </v>
      </c>
      <c r="AY311" s="1" t="s">
        <v>674</v>
      </c>
      <c r="AZ311" s="1" t="str">
        <f t="shared" si="22"/>
        <v xml:space="preserve"> </v>
      </c>
      <c r="BB311" s="1" t="str">
        <f>IFERROR(VLOOKUP(BA311,dm_ts!$G$4:$H$9,2,0)," ")</f>
        <v xml:space="preserve"> </v>
      </c>
      <c r="BM311" s="1" t="str">
        <f>IFERROR(VLOOKUP(BL311,dm_ts!$B$3:$C$24,2,0)," ")</f>
        <v xml:space="preserve"> </v>
      </c>
      <c r="BQ311" s="1" t="str">
        <f t="shared" si="23"/>
        <v xml:space="preserve"> </v>
      </c>
      <c r="BS311" s="1" t="str">
        <f>IFERROR(VLOOKUP(BR311,dm_ts!$G$4:$H$9,2,0)," ")</f>
        <v xml:space="preserve"> </v>
      </c>
      <c r="CD311" s="1" t="str">
        <f>IFERROR(VLOOKUP(CC311,dm_ts!$B$3:$C$24,2,0)," ")</f>
        <v xml:space="preserve"> </v>
      </c>
      <c r="CH311" s="1" t="str">
        <f t="shared" si="24"/>
        <v xml:space="preserve"> </v>
      </c>
      <c r="CJ311" s="1" t="str">
        <f>IFERROR(VLOOKUP(CI311,dm_ts!$G$4:$H$9,2,0)," ")</f>
        <v xml:space="preserve"> </v>
      </c>
      <c r="EH311" s="1">
        <v>3500</v>
      </c>
      <c r="EI311" s="1">
        <v>3000</v>
      </c>
      <c r="EJ311" s="1">
        <v>1</v>
      </c>
      <c r="EK311" s="1">
        <v>2</v>
      </c>
    </row>
    <row r="312" spans="1:145" x14ac:dyDescent="0.2">
      <c r="A312" s="1">
        <v>889</v>
      </c>
      <c r="B312" s="1" t="str">
        <f>VLOOKUP(A312,'[1]Danh muc huyen'!B$8:C$18,2,0)</f>
        <v xml:space="preserve">Huyện Châu Phú </v>
      </c>
      <c r="C312" s="1">
        <v>30475</v>
      </c>
      <c r="D312" s="7">
        <v>308</v>
      </c>
      <c r="E312" s="8" t="str">
        <f>VLOOKUP(C312,[1]DanhMuc_31_03_2012!B$7:C$173,2,0)</f>
        <v>Xã Ô Long Vỹ</v>
      </c>
      <c r="F312" s="8">
        <v>11</v>
      </c>
      <c r="G312" s="8" t="str">
        <f t="shared" si="20"/>
        <v>3047511</v>
      </c>
      <c r="H312" s="8" t="str">
        <f>VLOOKUP(VALUE(G312),[1]Danhmuc_31_3_2012!E$6:G$894,3,0)</f>
        <v>Ấp Long An</v>
      </c>
      <c r="I312" s="8">
        <v>2</v>
      </c>
      <c r="J312" s="8" t="s">
        <v>429</v>
      </c>
      <c r="K312" s="8"/>
      <c r="L312" s="8" t="str">
        <f>IFERROR(VLOOKUP(K312,dm_ts!$B$3:$C$24,2,0)," ")</f>
        <v xml:space="preserve"> </v>
      </c>
      <c r="M312" s="8"/>
      <c r="N312" s="8"/>
      <c r="P312" s="1" t="s">
        <v>674</v>
      </c>
      <c r="R312" s="1" t="str">
        <f>IFERROR(VLOOKUP(Q312,dm_ts!$G$4:$H$9,2,0)," ")</f>
        <v xml:space="preserve"> </v>
      </c>
      <c r="AA312" s="1">
        <v>0</v>
      </c>
      <c r="AB312" s="1" t="str">
        <f>IFERROR(VLOOKUP(AA312,dm_ts!$G$12:$H$14,2,0)," ")</f>
        <v xml:space="preserve"> </v>
      </c>
      <c r="AD312" s="1" t="str">
        <f>IFERROR(VLOOKUP(AC312,dm_ts!$B$3:$C$24,2,0)," ")</f>
        <v xml:space="preserve"> </v>
      </c>
      <c r="AH312" s="1" t="str">
        <f t="shared" si="21"/>
        <v xml:space="preserve"> </v>
      </c>
      <c r="AI312" s="1" t="s">
        <v>674</v>
      </c>
      <c r="AJ312" s="1" t="str">
        <f>IFERROR(VLOOKUP(AI312,dm_ts!$G$4:$H$9,2,0)," ")</f>
        <v xml:space="preserve"> </v>
      </c>
      <c r="AS312" s="1">
        <v>0</v>
      </c>
      <c r="AT312" s="1" t="str">
        <f>IFERROR(VLOOKUP(AS312,dm_ts!$G$12:$H$14,2,0)," ")</f>
        <v xml:space="preserve"> </v>
      </c>
      <c r="AV312" s="1" t="str">
        <f>IFERROR(VLOOKUP(AU312,dm_ts!$B$3:$C$24,2,0)," ")</f>
        <v xml:space="preserve"> </v>
      </c>
      <c r="AY312" s="1" t="s">
        <v>674</v>
      </c>
      <c r="AZ312" s="1" t="str">
        <f t="shared" si="22"/>
        <v xml:space="preserve"> </v>
      </c>
      <c r="BB312" s="1" t="str">
        <f>IFERROR(VLOOKUP(BA312,dm_ts!$G$4:$H$9,2,0)," ")</f>
        <v xml:space="preserve"> </v>
      </c>
      <c r="BM312" s="1" t="str">
        <f>IFERROR(VLOOKUP(BL312,dm_ts!$B$3:$C$24,2,0)," ")</f>
        <v xml:space="preserve"> </v>
      </c>
      <c r="BQ312" s="1" t="str">
        <f t="shared" si="23"/>
        <v xml:space="preserve"> </v>
      </c>
      <c r="BS312" s="1" t="str">
        <f>IFERROR(VLOOKUP(BR312,dm_ts!$G$4:$H$9,2,0)," ")</f>
        <v xml:space="preserve"> </v>
      </c>
      <c r="CD312" s="1" t="str">
        <f>IFERROR(VLOOKUP(CC312,dm_ts!$B$3:$C$24,2,0)," ")</f>
        <v xml:space="preserve"> </v>
      </c>
      <c r="CH312" s="1" t="str">
        <f t="shared" si="24"/>
        <v xml:space="preserve"> </v>
      </c>
      <c r="CJ312" s="1" t="str">
        <f>IFERROR(VLOOKUP(CI312,dm_ts!$G$4:$H$9,2,0)," ")</f>
        <v xml:space="preserve"> </v>
      </c>
      <c r="EH312" s="1">
        <v>1300</v>
      </c>
      <c r="EI312" s="1">
        <v>1000</v>
      </c>
      <c r="EJ312" s="1">
        <v>1</v>
      </c>
      <c r="EK312" s="1">
        <v>2</v>
      </c>
    </row>
    <row r="313" spans="1:145" x14ac:dyDescent="0.2">
      <c r="A313" s="1">
        <v>889</v>
      </c>
      <c r="B313" s="1" t="str">
        <f>VLOOKUP(A313,'[1]Danh muc huyen'!B$8:C$18,2,0)</f>
        <v xml:space="preserve">Huyện Châu Phú </v>
      </c>
      <c r="C313" s="1">
        <v>30475</v>
      </c>
      <c r="D313" s="7">
        <v>309</v>
      </c>
      <c r="E313" s="8" t="str">
        <f>VLOOKUP(C313,[1]DanhMuc_31_03_2012!B$7:C$173,2,0)</f>
        <v>Xã Ô Long Vỹ</v>
      </c>
      <c r="F313" s="8">
        <v>11</v>
      </c>
      <c r="G313" s="8" t="str">
        <f t="shared" si="20"/>
        <v>3047511</v>
      </c>
      <c r="H313" s="8" t="str">
        <f>VLOOKUP(VALUE(G313),[1]Danhmuc_31_3_2012!E$6:G$894,3,0)</f>
        <v>Ấp Long An</v>
      </c>
      <c r="I313" s="8">
        <v>3</v>
      </c>
      <c r="J313" s="8" t="s">
        <v>430</v>
      </c>
      <c r="K313" s="8"/>
      <c r="L313" s="8" t="str">
        <f>IFERROR(VLOOKUP(K313,dm_ts!$B$3:$C$24,2,0)," ")</f>
        <v xml:space="preserve"> </v>
      </c>
      <c r="M313" s="8"/>
      <c r="N313" s="8"/>
      <c r="P313" s="1" t="s">
        <v>674</v>
      </c>
      <c r="R313" s="1" t="str">
        <f>IFERROR(VLOOKUP(Q313,dm_ts!$G$4:$H$9,2,0)," ")</f>
        <v xml:space="preserve"> </v>
      </c>
      <c r="AA313" s="1">
        <v>0</v>
      </c>
      <c r="AB313" s="1" t="str">
        <f>IFERROR(VLOOKUP(AA313,dm_ts!$G$12:$H$14,2,0)," ")</f>
        <v xml:space="preserve"> </v>
      </c>
      <c r="AD313" s="1" t="str">
        <f>IFERROR(VLOOKUP(AC313,dm_ts!$B$3:$C$24,2,0)," ")</f>
        <v xml:space="preserve"> </v>
      </c>
      <c r="AH313" s="1" t="str">
        <f t="shared" si="21"/>
        <v xml:space="preserve"> </v>
      </c>
      <c r="AI313" s="1" t="s">
        <v>674</v>
      </c>
      <c r="AJ313" s="1" t="str">
        <f>IFERROR(VLOOKUP(AI313,dm_ts!$G$4:$H$9,2,0)," ")</f>
        <v xml:space="preserve"> </v>
      </c>
      <c r="AS313" s="1">
        <v>0</v>
      </c>
      <c r="AT313" s="1" t="str">
        <f>IFERROR(VLOOKUP(AS313,dm_ts!$G$12:$H$14,2,0)," ")</f>
        <v xml:space="preserve"> </v>
      </c>
      <c r="AV313" s="1" t="str">
        <f>IFERROR(VLOOKUP(AU313,dm_ts!$B$3:$C$24,2,0)," ")</f>
        <v xml:space="preserve"> </v>
      </c>
      <c r="AY313" s="1" t="s">
        <v>674</v>
      </c>
      <c r="AZ313" s="1" t="str">
        <f t="shared" si="22"/>
        <v xml:space="preserve"> </v>
      </c>
      <c r="BB313" s="1" t="str">
        <f>IFERROR(VLOOKUP(BA313,dm_ts!$G$4:$H$9,2,0)," ")</f>
        <v xml:space="preserve"> </v>
      </c>
      <c r="BM313" s="1" t="str">
        <f>IFERROR(VLOOKUP(BL313,dm_ts!$B$3:$C$24,2,0)," ")</f>
        <v xml:space="preserve"> </v>
      </c>
      <c r="BQ313" s="1" t="str">
        <f t="shared" si="23"/>
        <v xml:space="preserve"> </v>
      </c>
      <c r="BS313" s="1" t="str">
        <f>IFERROR(VLOOKUP(BR313,dm_ts!$G$4:$H$9,2,0)," ")</f>
        <v xml:space="preserve"> </v>
      </c>
      <c r="CD313" s="1" t="str">
        <f>IFERROR(VLOOKUP(CC313,dm_ts!$B$3:$C$24,2,0)," ")</f>
        <v xml:space="preserve"> </v>
      </c>
      <c r="CH313" s="1" t="str">
        <f t="shared" si="24"/>
        <v xml:space="preserve"> </v>
      </c>
      <c r="CJ313" s="1" t="str">
        <f>IFERROR(VLOOKUP(CI313,dm_ts!$G$4:$H$9,2,0)," ")</f>
        <v xml:space="preserve"> </v>
      </c>
      <c r="EH313" s="1">
        <v>4500</v>
      </c>
      <c r="EI313" s="1">
        <v>4000</v>
      </c>
      <c r="EJ313" s="1">
        <v>1</v>
      </c>
      <c r="EK313" s="1">
        <v>2</v>
      </c>
    </row>
    <row r="314" spans="1:145" x14ac:dyDescent="0.2">
      <c r="A314" s="1">
        <v>889</v>
      </c>
      <c r="B314" s="1" t="str">
        <f>VLOOKUP(A314,'[1]Danh muc huyen'!B$8:C$18,2,0)</f>
        <v xml:space="preserve">Huyện Châu Phú </v>
      </c>
      <c r="C314" s="1">
        <v>30475</v>
      </c>
      <c r="D314" s="7">
        <v>310</v>
      </c>
      <c r="E314" s="8" t="str">
        <f>VLOOKUP(C314,[1]DanhMuc_31_03_2012!B$7:C$173,2,0)</f>
        <v>Xã Ô Long Vỹ</v>
      </c>
      <c r="F314" s="8">
        <v>17</v>
      </c>
      <c r="G314" s="8" t="str">
        <f t="shared" si="20"/>
        <v>3047517</v>
      </c>
      <c r="H314" s="8" t="str">
        <f>VLOOKUP(VALUE(G314),[1]Danhmuc_31_3_2012!E$6:G$894,3,0)</f>
        <v>Ấp Long Hòa</v>
      </c>
      <c r="I314" s="8">
        <v>8</v>
      </c>
      <c r="J314" s="8" t="s">
        <v>438</v>
      </c>
      <c r="K314" s="8"/>
      <c r="L314" s="8" t="str">
        <f>IFERROR(VLOOKUP(K314,dm_ts!$B$3:$C$24,2,0)," ")</f>
        <v xml:space="preserve"> </v>
      </c>
      <c r="M314" s="8"/>
      <c r="N314" s="8"/>
      <c r="P314" s="1" t="s">
        <v>674</v>
      </c>
      <c r="R314" s="1" t="str">
        <f>IFERROR(VLOOKUP(Q314,dm_ts!$G$4:$H$9,2,0)," ")</f>
        <v xml:space="preserve"> </v>
      </c>
      <c r="AA314" s="1">
        <v>0</v>
      </c>
      <c r="AB314" s="1" t="str">
        <f>IFERROR(VLOOKUP(AA314,dm_ts!$G$12:$H$14,2,0)," ")</f>
        <v xml:space="preserve"> </v>
      </c>
      <c r="AD314" s="1" t="str">
        <f>IFERROR(VLOOKUP(AC314,dm_ts!$B$3:$C$24,2,0)," ")</f>
        <v xml:space="preserve"> </v>
      </c>
      <c r="AH314" s="1" t="str">
        <f t="shared" si="21"/>
        <v xml:space="preserve"> </v>
      </c>
      <c r="AI314" s="1" t="s">
        <v>674</v>
      </c>
      <c r="AJ314" s="1" t="str">
        <f>IFERROR(VLOOKUP(AI314,dm_ts!$G$4:$H$9,2,0)," ")</f>
        <v xml:space="preserve"> </v>
      </c>
      <c r="AS314" s="1">
        <v>0</v>
      </c>
      <c r="AT314" s="1" t="str">
        <f>IFERROR(VLOOKUP(AS314,dm_ts!$G$12:$H$14,2,0)," ")</f>
        <v xml:space="preserve"> </v>
      </c>
      <c r="AV314" s="1" t="str">
        <f>IFERROR(VLOOKUP(AU314,dm_ts!$B$3:$C$24,2,0)," ")</f>
        <v xml:space="preserve"> </v>
      </c>
      <c r="AY314" s="1" t="s">
        <v>674</v>
      </c>
      <c r="AZ314" s="1" t="str">
        <f t="shared" si="22"/>
        <v xml:space="preserve"> </v>
      </c>
      <c r="BB314" s="1" t="str">
        <f>IFERROR(VLOOKUP(BA314,dm_ts!$G$4:$H$9,2,0)," ")</f>
        <v xml:space="preserve"> </v>
      </c>
      <c r="BM314" s="1" t="str">
        <f>IFERROR(VLOOKUP(BL314,dm_ts!$B$3:$C$24,2,0)," ")</f>
        <v xml:space="preserve"> </v>
      </c>
      <c r="BQ314" s="1" t="str">
        <f t="shared" si="23"/>
        <v xml:space="preserve"> </v>
      </c>
      <c r="BS314" s="1" t="str">
        <f>IFERROR(VLOOKUP(BR314,dm_ts!$G$4:$H$9,2,0)," ")</f>
        <v xml:space="preserve"> </v>
      </c>
      <c r="CD314" s="1" t="str">
        <f>IFERROR(VLOOKUP(CC314,dm_ts!$B$3:$C$24,2,0)," ")</f>
        <v xml:space="preserve"> </v>
      </c>
      <c r="CH314" s="1" t="str">
        <f t="shared" si="24"/>
        <v xml:space="preserve"> </v>
      </c>
      <c r="CJ314" s="1" t="str">
        <f>IFERROR(VLOOKUP(CI314,dm_ts!$G$4:$H$9,2,0)," ")</f>
        <v xml:space="preserve"> </v>
      </c>
      <c r="EH314" s="1">
        <v>3000</v>
      </c>
      <c r="EI314" s="1">
        <v>2000</v>
      </c>
      <c r="EJ314" s="1">
        <v>1</v>
      </c>
      <c r="EK314" s="1">
        <v>2</v>
      </c>
    </row>
    <row r="315" spans="1:145" x14ac:dyDescent="0.2">
      <c r="A315" s="1">
        <v>889</v>
      </c>
      <c r="B315" s="1" t="str">
        <f>VLOOKUP(A315,'[1]Danh muc huyen'!B$8:C$18,2,0)</f>
        <v xml:space="preserve">Huyện Châu Phú </v>
      </c>
      <c r="C315" s="1">
        <v>30475</v>
      </c>
      <c r="D315" s="7">
        <v>311</v>
      </c>
      <c r="E315" s="8" t="str">
        <f>VLOOKUP(C315,[1]DanhMuc_31_03_2012!B$7:C$173,2,0)</f>
        <v>Xã Ô Long Vỹ</v>
      </c>
      <c r="F315" s="8">
        <v>17</v>
      </c>
      <c r="G315" s="8" t="str">
        <f t="shared" si="20"/>
        <v>3047517</v>
      </c>
      <c r="H315" s="8" t="str">
        <f>VLOOKUP(VALUE(G315),[1]Danhmuc_31_3_2012!E$6:G$894,3,0)</f>
        <v>Ấp Long Hòa</v>
      </c>
      <c r="I315" s="8">
        <v>4</v>
      </c>
      <c r="J315" s="8" t="s">
        <v>434</v>
      </c>
      <c r="K315" s="8"/>
      <c r="L315" s="8" t="str">
        <f>IFERROR(VLOOKUP(K315,dm_ts!$B$3:$C$24,2,0)," ")</f>
        <v xml:space="preserve"> </v>
      </c>
      <c r="M315" s="8"/>
      <c r="N315" s="8"/>
      <c r="P315" s="1" t="s">
        <v>674</v>
      </c>
      <c r="R315" s="1" t="str">
        <f>IFERROR(VLOOKUP(Q315,dm_ts!$G$4:$H$9,2,0)," ")</f>
        <v xml:space="preserve"> </v>
      </c>
      <c r="AA315" s="1">
        <v>0</v>
      </c>
      <c r="AB315" s="1" t="str">
        <f>IFERROR(VLOOKUP(AA315,dm_ts!$G$12:$H$14,2,0)," ")</f>
        <v xml:space="preserve"> </v>
      </c>
      <c r="AD315" s="1" t="str">
        <f>IFERROR(VLOOKUP(AC315,dm_ts!$B$3:$C$24,2,0)," ")</f>
        <v xml:space="preserve"> </v>
      </c>
      <c r="AH315" s="1" t="str">
        <f t="shared" si="21"/>
        <v xml:space="preserve"> </v>
      </c>
      <c r="AI315" s="1" t="s">
        <v>674</v>
      </c>
      <c r="AJ315" s="1" t="str">
        <f>IFERROR(VLOOKUP(AI315,dm_ts!$G$4:$H$9,2,0)," ")</f>
        <v xml:space="preserve"> </v>
      </c>
      <c r="AS315" s="1">
        <v>0</v>
      </c>
      <c r="AT315" s="1" t="str">
        <f>IFERROR(VLOOKUP(AS315,dm_ts!$G$12:$H$14,2,0)," ")</f>
        <v xml:space="preserve"> </v>
      </c>
      <c r="AV315" s="1" t="str">
        <f>IFERROR(VLOOKUP(AU315,dm_ts!$B$3:$C$24,2,0)," ")</f>
        <v xml:space="preserve"> </v>
      </c>
      <c r="AY315" s="1" t="s">
        <v>674</v>
      </c>
      <c r="AZ315" s="1" t="str">
        <f t="shared" si="22"/>
        <v xml:space="preserve"> </v>
      </c>
      <c r="BB315" s="1" t="str">
        <f>IFERROR(VLOOKUP(BA315,dm_ts!$G$4:$H$9,2,0)," ")</f>
        <v xml:space="preserve"> </v>
      </c>
      <c r="BM315" s="1" t="str">
        <f>IFERROR(VLOOKUP(BL315,dm_ts!$B$3:$C$24,2,0)," ")</f>
        <v xml:space="preserve"> </v>
      </c>
      <c r="BQ315" s="1" t="str">
        <f t="shared" si="23"/>
        <v xml:space="preserve"> </v>
      </c>
      <c r="BS315" s="1" t="str">
        <f>IFERROR(VLOOKUP(BR315,dm_ts!$G$4:$H$9,2,0)," ")</f>
        <v xml:space="preserve"> </v>
      </c>
      <c r="CD315" s="1" t="str">
        <f>IFERROR(VLOOKUP(CC315,dm_ts!$B$3:$C$24,2,0)," ")</f>
        <v xml:space="preserve"> </v>
      </c>
      <c r="CH315" s="1" t="str">
        <f t="shared" si="24"/>
        <v xml:space="preserve"> </v>
      </c>
      <c r="CJ315" s="1" t="str">
        <f>IFERROR(VLOOKUP(CI315,dm_ts!$G$4:$H$9,2,0)," ")</f>
        <v xml:space="preserve"> </v>
      </c>
      <c r="EH315" s="1">
        <v>3500</v>
      </c>
      <c r="EI315" s="1">
        <v>3000</v>
      </c>
      <c r="EJ315" s="1">
        <v>2</v>
      </c>
      <c r="EK315" s="1">
        <v>2</v>
      </c>
    </row>
    <row r="316" spans="1:145" x14ac:dyDescent="0.2">
      <c r="A316" s="1">
        <v>889</v>
      </c>
      <c r="B316" s="1" t="str">
        <f>VLOOKUP(A316,'[1]Danh muc huyen'!B$8:C$18,2,0)</f>
        <v xml:space="preserve">Huyện Châu Phú </v>
      </c>
      <c r="C316" s="1">
        <v>30475</v>
      </c>
      <c r="D316" s="7">
        <v>312</v>
      </c>
      <c r="E316" s="8" t="str">
        <f>VLOOKUP(C316,[1]DanhMuc_31_03_2012!B$7:C$173,2,0)</f>
        <v>Xã Ô Long Vỹ</v>
      </c>
      <c r="F316" s="8">
        <v>17</v>
      </c>
      <c r="G316" s="8" t="str">
        <f t="shared" si="20"/>
        <v>3047517</v>
      </c>
      <c r="H316" s="8" t="str">
        <f>VLOOKUP(VALUE(G316),[1]Danhmuc_31_3_2012!E$6:G$894,3,0)</f>
        <v>Ấp Long Hòa</v>
      </c>
      <c r="I316" s="8">
        <v>7</v>
      </c>
      <c r="J316" s="8" t="s">
        <v>437</v>
      </c>
      <c r="K316" s="8"/>
      <c r="L316" s="8" t="str">
        <f>IFERROR(VLOOKUP(K316,dm_ts!$B$3:$C$24,2,0)," ")</f>
        <v xml:space="preserve"> </v>
      </c>
      <c r="M316" s="8"/>
      <c r="N316" s="8"/>
      <c r="P316" s="1" t="s">
        <v>674</v>
      </c>
      <c r="R316" s="1" t="str">
        <f>IFERROR(VLOOKUP(Q316,dm_ts!$G$4:$H$9,2,0)," ")</f>
        <v xml:space="preserve"> </v>
      </c>
      <c r="AA316" s="1">
        <v>0</v>
      </c>
      <c r="AB316" s="1" t="str">
        <f>IFERROR(VLOOKUP(AA316,dm_ts!$G$12:$H$14,2,0)," ")</f>
        <v xml:space="preserve"> </v>
      </c>
      <c r="AD316" s="1" t="str">
        <f>IFERROR(VLOOKUP(AC316,dm_ts!$B$3:$C$24,2,0)," ")</f>
        <v xml:space="preserve"> </v>
      </c>
      <c r="AH316" s="1" t="str">
        <f t="shared" si="21"/>
        <v xml:space="preserve"> </v>
      </c>
      <c r="AI316" s="1" t="s">
        <v>674</v>
      </c>
      <c r="AJ316" s="1" t="str">
        <f>IFERROR(VLOOKUP(AI316,dm_ts!$G$4:$H$9,2,0)," ")</f>
        <v xml:space="preserve"> </v>
      </c>
      <c r="AS316" s="1">
        <v>0</v>
      </c>
      <c r="AT316" s="1" t="str">
        <f>IFERROR(VLOOKUP(AS316,dm_ts!$G$12:$H$14,2,0)," ")</f>
        <v xml:space="preserve"> </v>
      </c>
      <c r="AV316" s="1" t="str">
        <f>IFERROR(VLOOKUP(AU316,dm_ts!$B$3:$C$24,2,0)," ")</f>
        <v xml:space="preserve"> </v>
      </c>
      <c r="AY316" s="1" t="s">
        <v>674</v>
      </c>
      <c r="AZ316" s="1" t="str">
        <f t="shared" si="22"/>
        <v xml:space="preserve"> </v>
      </c>
      <c r="BB316" s="1" t="str">
        <f>IFERROR(VLOOKUP(BA316,dm_ts!$G$4:$H$9,2,0)," ")</f>
        <v xml:space="preserve"> </v>
      </c>
      <c r="BM316" s="1" t="str">
        <f>IFERROR(VLOOKUP(BL316,dm_ts!$B$3:$C$24,2,0)," ")</f>
        <v xml:space="preserve"> </v>
      </c>
      <c r="BQ316" s="1" t="str">
        <f t="shared" si="23"/>
        <v xml:space="preserve"> </v>
      </c>
      <c r="BS316" s="1" t="str">
        <f>IFERROR(VLOOKUP(BR316,dm_ts!$G$4:$H$9,2,0)," ")</f>
        <v xml:space="preserve"> </v>
      </c>
      <c r="CD316" s="1" t="str">
        <f>IFERROR(VLOOKUP(CC316,dm_ts!$B$3:$C$24,2,0)," ")</f>
        <v xml:space="preserve"> </v>
      </c>
      <c r="CH316" s="1" t="str">
        <f t="shared" si="24"/>
        <v xml:space="preserve"> </v>
      </c>
      <c r="CJ316" s="1" t="str">
        <f>IFERROR(VLOOKUP(CI316,dm_ts!$G$4:$H$9,2,0)," ")</f>
        <v xml:space="preserve"> </v>
      </c>
      <c r="EH316" s="1">
        <v>3500</v>
      </c>
      <c r="EI316" s="1">
        <v>3000</v>
      </c>
      <c r="EJ316" s="1">
        <v>1</v>
      </c>
      <c r="EK316" s="1">
        <v>2</v>
      </c>
    </row>
    <row r="317" spans="1:145" x14ac:dyDescent="0.2">
      <c r="A317" s="1">
        <v>889</v>
      </c>
      <c r="B317" s="1" t="str">
        <f>VLOOKUP(A317,'[1]Danh muc huyen'!B$8:C$18,2,0)</f>
        <v xml:space="preserve">Huyện Châu Phú </v>
      </c>
      <c r="C317" s="1">
        <v>30475</v>
      </c>
      <c r="D317" s="7">
        <v>313</v>
      </c>
      <c r="E317" s="8" t="str">
        <f>VLOOKUP(C317,[1]DanhMuc_31_03_2012!B$7:C$173,2,0)</f>
        <v>Xã Ô Long Vỹ</v>
      </c>
      <c r="F317" s="8">
        <v>17</v>
      </c>
      <c r="G317" s="8" t="str">
        <f t="shared" si="20"/>
        <v>3047517</v>
      </c>
      <c r="H317" s="8" t="str">
        <f>VLOOKUP(VALUE(G317),[1]Danhmuc_31_3_2012!E$6:G$894,3,0)</f>
        <v>Ấp Long Hòa</v>
      </c>
      <c r="I317" s="8">
        <v>3</v>
      </c>
      <c r="J317" s="8" t="s">
        <v>433</v>
      </c>
      <c r="K317" s="8"/>
      <c r="L317" s="8" t="str">
        <f>IFERROR(VLOOKUP(K317,dm_ts!$B$3:$C$24,2,0)," ")</f>
        <v xml:space="preserve"> </v>
      </c>
      <c r="M317" s="8"/>
      <c r="N317" s="8"/>
      <c r="P317" s="1" t="s">
        <v>674</v>
      </c>
      <c r="R317" s="1" t="str">
        <f>IFERROR(VLOOKUP(Q317,dm_ts!$G$4:$H$9,2,0)," ")</f>
        <v xml:space="preserve"> </v>
      </c>
      <c r="AA317" s="1">
        <v>0</v>
      </c>
      <c r="AB317" s="1" t="str">
        <f>IFERROR(VLOOKUP(AA317,dm_ts!$G$12:$H$14,2,0)," ")</f>
        <v xml:space="preserve"> </v>
      </c>
      <c r="AD317" s="1" t="str">
        <f>IFERROR(VLOOKUP(AC317,dm_ts!$B$3:$C$24,2,0)," ")</f>
        <v xml:space="preserve"> </v>
      </c>
      <c r="AH317" s="1" t="str">
        <f t="shared" si="21"/>
        <v xml:space="preserve"> </v>
      </c>
      <c r="AI317" s="1" t="s">
        <v>674</v>
      </c>
      <c r="AJ317" s="1" t="str">
        <f>IFERROR(VLOOKUP(AI317,dm_ts!$G$4:$H$9,2,0)," ")</f>
        <v xml:space="preserve"> </v>
      </c>
      <c r="AS317" s="1">
        <v>0</v>
      </c>
      <c r="AT317" s="1" t="str">
        <f>IFERROR(VLOOKUP(AS317,dm_ts!$G$12:$H$14,2,0)," ")</f>
        <v xml:space="preserve"> </v>
      </c>
      <c r="AV317" s="1" t="str">
        <f>IFERROR(VLOOKUP(AU317,dm_ts!$B$3:$C$24,2,0)," ")</f>
        <v xml:space="preserve"> </v>
      </c>
      <c r="AY317" s="1" t="s">
        <v>674</v>
      </c>
      <c r="AZ317" s="1" t="str">
        <f t="shared" si="22"/>
        <v xml:space="preserve"> </v>
      </c>
      <c r="BB317" s="1" t="str">
        <f>IFERROR(VLOOKUP(BA317,dm_ts!$G$4:$H$9,2,0)," ")</f>
        <v xml:space="preserve"> </v>
      </c>
      <c r="BM317" s="1" t="str">
        <f>IFERROR(VLOOKUP(BL317,dm_ts!$B$3:$C$24,2,0)," ")</f>
        <v xml:space="preserve"> </v>
      </c>
      <c r="BQ317" s="1" t="str">
        <f t="shared" si="23"/>
        <v xml:space="preserve"> </v>
      </c>
      <c r="BS317" s="1" t="str">
        <f>IFERROR(VLOOKUP(BR317,dm_ts!$G$4:$H$9,2,0)," ")</f>
        <v xml:space="preserve"> </v>
      </c>
      <c r="CD317" s="1" t="str">
        <f>IFERROR(VLOOKUP(CC317,dm_ts!$B$3:$C$24,2,0)," ")</f>
        <v xml:space="preserve"> </v>
      </c>
      <c r="CH317" s="1" t="str">
        <f t="shared" si="24"/>
        <v xml:space="preserve"> </v>
      </c>
      <c r="CJ317" s="1" t="str">
        <f>IFERROR(VLOOKUP(CI317,dm_ts!$G$4:$H$9,2,0)," ")</f>
        <v xml:space="preserve"> </v>
      </c>
      <c r="EH317" s="1">
        <v>4000</v>
      </c>
      <c r="EI317" s="1">
        <v>3000</v>
      </c>
      <c r="EJ317" s="1">
        <v>1</v>
      </c>
      <c r="EK317" s="1">
        <v>2</v>
      </c>
    </row>
    <row r="318" spans="1:145" x14ac:dyDescent="0.2">
      <c r="A318" s="1">
        <v>889</v>
      </c>
      <c r="B318" s="1" t="str">
        <f>VLOOKUP(A318,'[1]Danh muc huyen'!B$8:C$18,2,0)</f>
        <v xml:space="preserve">Huyện Châu Phú </v>
      </c>
      <c r="C318" s="1">
        <v>30475</v>
      </c>
      <c r="D318" s="7">
        <v>314</v>
      </c>
      <c r="E318" s="8" t="str">
        <f>VLOOKUP(C318,[1]DanhMuc_31_03_2012!B$7:C$173,2,0)</f>
        <v>Xã Ô Long Vỹ</v>
      </c>
      <c r="F318" s="8">
        <v>17</v>
      </c>
      <c r="G318" s="8" t="str">
        <f t="shared" ref="G318:G381" si="25">TEXT(C318,"00000")&amp;TEXT(F318,"00")</f>
        <v>3047517</v>
      </c>
      <c r="H318" s="8" t="str">
        <f>VLOOKUP(VALUE(G318),[1]Danhmuc_31_3_2012!E$6:G$894,3,0)</f>
        <v>Ấp Long Hòa</v>
      </c>
      <c r="I318" s="8">
        <v>5</v>
      </c>
      <c r="J318" s="8" t="s">
        <v>435</v>
      </c>
      <c r="K318" s="8"/>
      <c r="L318" s="8" t="str">
        <f>IFERROR(VLOOKUP(K318,dm_ts!$B$3:$C$24,2,0)," ")</f>
        <v xml:space="preserve"> </v>
      </c>
      <c r="M318" s="8"/>
      <c r="N318" s="8"/>
      <c r="P318" s="1" t="s">
        <v>674</v>
      </c>
      <c r="R318" s="1" t="str">
        <f>IFERROR(VLOOKUP(Q318,dm_ts!$G$4:$H$9,2,0)," ")</f>
        <v xml:space="preserve"> </v>
      </c>
      <c r="AA318" s="1">
        <v>0</v>
      </c>
      <c r="AB318" s="1" t="str">
        <f>IFERROR(VLOOKUP(AA318,dm_ts!$G$12:$H$14,2,0)," ")</f>
        <v xml:space="preserve"> </v>
      </c>
      <c r="AD318" s="1" t="str">
        <f>IFERROR(VLOOKUP(AC318,dm_ts!$B$3:$C$24,2,0)," ")</f>
        <v xml:space="preserve"> </v>
      </c>
      <c r="AH318" s="1" t="str">
        <f t="shared" ref="AH318:AH381" si="26">IFERROR(IF(AG318=1,"thâm canh",IF(AG318=2,"bán thâm canh",IF(AG318=3,"quảng canh"," ")))," ")</f>
        <v xml:space="preserve"> </v>
      </c>
      <c r="AI318" s="1" t="s">
        <v>674</v>
      </c>
      <c r="AJ318" s="1" t="str">
        <f>IFERROR(VLOOKUP(AI318,dm_ts!$G$4:$H$9,2,0)," ")</f>
        <v xml:space="preserve"> </v>
      </c>
      <c r="AS318" s="1">
        <v>0</v>
      </c>
      <c r="AT318" s="1" t="str">
        <f>IFERROR(VLOOKUP(AS318,dm_ts!$G$12:$H$14,2,0)," ")</f>
        <v xml:space="preserve"> </v>
      </c>
      <c r="AV318" s="1" t="str">
        <f>IFERROR(VLOOKUP(AU318,dm_ts!$B$3:$C$24,2,0)," ")</f>
        <v xml:space="preserve"> </v>
      </c>
      <c r="AY318" s="1" t="s">
        <v>674</v>
      </c>
      <c r="AZ318" s="1" t="str">
        <f t="shared" ref="AZ318:AZ381" si="27">IF(AY318=1,"thâm canh",IF(AY318=2,"bán thâm canh",IF(AY318=3,"quảng canh"," ")))</f>
        <v xml:space="preserve"> </v>
      </c>
      <c r="BB318" s="1" t="str">
        <f>IFERROR(VLOOKUP(BA318,dm_ts!$G$4:$H$9,2,0)," ")</f>
        <v xml:space="preserve"> </v>
      </c>
      <c r="BM318" s="1" t="str">
        <f>IFERROR(VLOOKUP(BL318,dm_ts!$B$3:$C$24,2,0)," ")</f>
        <v xml:space="preserve"> </v>
      </c>
      <c r="BQ318" s="1" t="str">
        <f t="shared" ref="BQ318:BQ381" si="28">IF(BP318=1,"thâm canh",IF(BP318=2,"bán thâm canh",IF(BP318=3,"quảng canh"," ")))</f>
        <v xml:space="preserve"> </v>
      </c>
      <c r="BS318" s="1" t="str">
        <f>IFERROR(VLOOKUP(BR318,dm_ts!$G$4:$H$9,2,0)," ")</f>
        <v xml:space="preserve"> </v>
      </c>
      <c r="CD318" s="1" t="str">
        <f>IFERROR(VLOOKUP(CC318,dm_ts!$B$3:$C$24,2,0)," ")</f>
        <v xml:space="preserve"> </v>
      </c>
      <c r="CH318" s="1" t="str">
        <f t="shared" ref="CH318:CH381" si="29">IF(CG318=1,"thâm canh",IF(CG318=2,"bán thâm canh",IF(CG318=3,"quảng canh"," ")))</f>
        <v xml:space="preserve"> </v>
      </c>
      <c r="CJ318" s="1" t="str">
        <f>IFERROR(VLOOKUP(CI318,dm_ts!$G$4:$H$9,2,0)," ")</f>
        <v xml:space="preserve"> </v>
      </c>
      <c r="EH318" s="1">
        <v>4500</v>
      </c>
      <c r="EI318" s="1">
        <v>4000</v>
      </c>
      <c r="EJ318" s="1">
        <v>2</v>
      </c>
      <c r="EK318" s="1">
        <v>2</v>
      </c>
    </row>
    <row r="319" spans="1:145" x14ac:dyDescent="0.2">
      <c r="A319" s="1">
        <v>889</v>
      </c>
      <c r="B319" s="1" t="str">
        <f>VLOOKUP(A319,'[1]Danh muc huyen'!B$8:C$18,2,0)</f>
        <v xml:space="preserve">Huyện Châu Phú </v>
      </c>
      <c r="C319" s="1">
        <v>30475</v>
      </c>
      <c r="D319" s="7">
        <v>315</v>
      </c>
      <c r="E319" s="8" t="str">
        <f>VLOOKUP(C319,[1]DanhMuc_31_03_2012!B$7:C$173,2,0)</f>
        <v>Xã Ô Long Vỹ</v>
      </c>
      <c r="F319" s="8">
        <v>17</v>
      </c>
      <c r="G319" s="8" t="str">
        <f t="shared" si="25"/>
        <v>3047517</v>
      </c>
      <c r="H319" s="8" t="str">
        <f>VLOOKUP(VALUE(G319),[1]Danhmuc_31_3_2012!E$6:G$894,3,0)</f>
        <v>Ấp Long Hòa</v>
      </c>
      <c r="I319" s="8">
        <v>9</v>
      </c>
      <c r="J319" s="8" t="s">
        <v>439</v>
      </c>
      <c r="K319" s="8"/>
      <c r="L319" s="8" t="str">
        <f>IFERROR(VLOOKUP(K319,dm_ts!$B$3:$C$24,2,0)," ")</f>
        <v xml:space="preserve"> </v>
      </c>
      <c r="M319" s="8"/>
      <c r="N319" s="8"/>
      <c r="P319" s="1" t="s">
        <v>674</v>
      </c>
      <c r="R319" s="1" t="str">
        <f>IFERROR(VLOOKUP(Q319,dm_ts!$G$4:$H$9,2,0)," ")</f>
        <v xml:space="preserve"> </v>
      </c>
      <c r="AA319" s="1">
        <v>0</v>
      </c>
      <c r="AB319" s="1" t="str">
        <f>IFERROR(VLOOKUP(AA319,dm_ts!$G$12:$H$14,2,0)," ")</f>
        <v xml:space="preserve"> </v>
      </c>
      <c r="AD319" s="1" t="str">
        <f>IFERROR(VLOOKUP(AC319,dm_ts!$B$3:$C$24,2,0)," ")</f>
        <v xml:space="preserve"> </v>
      </c>
      <c r="AH319" s="1" t="str">
        <f t="shared" si="26"/>
        <v xml:space="preserve"> </v>
      </c>
      <c r="AI319" s="1" t="s">
        <v>674</v>
      </c>
      <c r="AJ319" s="1" t="str">
        <f>IFERROR(VLOOKUP(AI319,dm_ts!$G$4:$H$9,2,0)," ")</f>
        <v xml:space="preserve"> </v>
      </c>
      <c r="AS319" s="1">
        <v>0</v>
      </c>
      <c r="AT319" s="1" t="str">
        <f>IFERROR(VLOOKUP(AS319,dm_ts!$G$12:$H$14,2,0)," ")</f>
        <v xml:space="preserve"> </v>
      </c>
      <c r="AV319" s="1" t="str">
        <f>IFERROR(VLOOKUP(AU319,dm_ts!$B$3:$C$24,2,0)," ")</f>
        <v xml:space="preserve"> </v>
      </c>
      <c r="AY319" s="1" t="s">
        <v>674</v>
      </c>
      <c r="AZ319" s="1" t="str">
        <f t="shared" si="27"/>
        <v xml:space="preserve"> </v>
      </c>
      <c r="BB319" s="1" t="str">
        <f>IFERROR(VLOOKUP(BA319,dm_ts!$G$4:$H$9,2,0)," ")</f>
        <v xml:space="preserve"> </v>
      </c>
      <c r="BM319" s="1" t="str">
        <f>IFERROR(VLOOKUP(BL319,dm_ts!$B$3:$C$24,2,0)," ")</f>
        <v xml:space="preserve"> </v>
      </c>
      <c r="BQ319" s="1" t="str">
        <f t="shared" si="28"/>
        <v xml:space="preserve"> </v>
      </c>
      <c r="BS319" s="1" t="str">
        <f>IFERROR(VLOOKUP(BR319,dm_ts!$G$4:$H$9,2,0)," ")</f>
        <v xml:space="preserve"> </v>
      </c>
      <c r="CD319" s="1" t="str">
        <f>IFERROR(VLOOKUP(CC319,dm_ts!$B$3:$C$24,2,0)," ")</f>
        <v xml:space="preserve"> </v>
      </c>
      <c r="CH319" s="1" t="str">
        <f t="shared" si="29"/>
        <v xml:space="preserve"> </v>
      </c>
      <c r="CJ319" s="1" t="str">
        <f>IFERROR(VLOOKUP(CI319,dm_ts!$G$4:$H$9,2,0)," ")</f>
        <v xml:space="preserve"> </v>
      </c>
      <c r="EH319" s="1">
        <v>4500</v>
      </c>
      <c r="EI319" s="1">
        <v>4000</v>
      </c>
      <c r="EJ319" s="1">
        <v>1</v>
      </c>
      <c r="EK319" s="1">
        <v>2</v>
      </c>
    </row>
    <row r="320" spans="1:145" x14ac:dyDescent="0.2">
      <c r="A320" s="1">
        <v>889</v>
      </c>
      <c r="B320" s="1" t="str">
        <f>VLOOKUP(A320,'[1]Danh muc huyen'!B$8:C$18,2,0)</f>
        <v xml:space="preserve">Huyện Châu Phú </v>
      </c>
      <c r="C320" s="1">
        <v>30475</v>
      </c>
      <c r="D320" s="7">
        <v>316</v>
      </c>
      <c r="E320" s="8" t="str">
        <f>VLOOKUP(C320,[1]DanhMuc_31_03_2012!B$7:C$173,2,0)</f>
        <v>Xã Ô Long Vỹ</v>
      </c>
      <c r="F320" s="8">
        <v>17</v>
      </c>
      <c r="G320" s="8" t="str">
        <f t="shared" si="25"/>
        <v>3047517</v>
      </c>
      <c r="H320" s="8" t="str">
        <f>VLOOKUP(VALUE(G320),[1]Danhmuc_31_3_2012!E$6:G$894,3,0)</f>
        <v>Ấp Long Hòa</v>
      </c>
      <c r="I320" s="8">
        <v>6</v>
      </c>
      <c r="J320" s="8" t="s">
        <v>436</v>
      </c>
      <c r="K320" s="8"/>
      <c r="L320" s="8" t="str">
        <f>IFERROR(VLOOKUP(K320,dm_ts!$B$3:$C$24,2,0)," ")</f>
        <v xml:space="preserve"> </v>
      </c>
      <c r="M320" s="8"/>
      <c r="N320" s="8"/>
      <c r="P320" s="1" t="s">
        <v>674</v>
      </c>
      <c r="R320" s="1" t="str">
        <f>IFERROR(VLOOKUP(Q320,dm_ts!$G$4:$H$9,2,0)," ")</f>
        <v xml:space="preserve"> </v>
      </c>
      <c r="AA320" s="1">
        <v>0</v>
      </c>
      <c r="AB320" s="1" t="str">
        <f>IFERROR(VLOOKUP(AA320,dm_ts!$G$12:$H$14,2,0)," ")</f>
        <v xml:space="preserve"> </v>
      </c>
      <c r="AD320" s="1" t="str">
        <f>IFERROR(VLOOKUP(AC320,dm_ts!$B$3:$C$24,2,0)," ")</f>
        <v xml:space="preserve"> </v>
      </c>
      <c r="AH320" s="1" t="str">
        <f t="shared" si="26"/>
        <v xml:space="preserve"> </v>
      </c>
      <c r="AI320" s="1" t="s">
        <v>674</v>
      </c>
      <c r="AJ320" s="1" t="str">
        <f>IFERROR(VLOOKUP(AI320,dm_ts!$G$4:$H$9,2,0)," ")</f>
        <v xml:space="preserve"> </v>
      </c>
      <c r="AS320" s="1">
        <v>0</v>
      </c>
      <c r="AT320" s="1" t="str">
        <f>IFERROR(VLOOKUP(AS320,dm_ts!$G$12:$H$14,2,0)," ")</f>
        <v xml:space="preserve"> </v>
      </c>
      <c r="AV320" s="1" t="str">
        <f>IFERROR(VLOOKUP(AU320,dm_ts!$B$3:$C$24,2,0)," ")</f>
        <v xml:space="preserve"> </v>
      </c>
      <c r="AY320" s="1" t="s">
        <v>674</v>
      </c>
      <c r="AZ320" s="1" t="str">
        <f t="shared" si="27"/>
        <v xml:space="preserve"> </v>
      </c>
      <c r="BB320" s="1" t="str">
        <f>IFERROR(VLOOKUP(BA320,dm_ts!$G$4:$H$9,2,0)," ")</f>
        <v xml:space="preserve"> </v>
      </c>
      <c r="BM320" s="1" t="str">
        <f>IFERROR(VLOOKUP(BL320,dm_ts!$B$3:$C$24,2,0)," ")</f>
        <v xml:space="preserve"> </v>
      </c>
      <c r="BQ320" s="1" t="str">
        <f t="shared" si="28"/>
        <v xml:space="preserve"> </v>
      </c>
      <c r="BS320" s="1" t="str">
        <f>IFERROR(VLOOKUP(BR320,dm_ts!$G$4:$H$9,2,0)," ")</f>
        <v xml:space="preserve"> </v>
      </c>
      <c r="CD320" s="1" t="str">
        <f>IFERROR(VLOOKUP(CC320,dm_ts!$B$3:$C$24,2,0)," ")</f>
        <v xml:space="preserve"> </v>
      </c>
      <c r="CH320" s="1" t="str">
        <f t="shared" si="29"/>
        <v xml:space="preserve"> </v>
      </c>
      <c r="CJ320" s="1" t="str">
        <f>IFERROR(VLOOKUP(CI320,dm_ts!$G$4:$H$9,2,0)," ")</f>
        <v xml:space="preserve"> </v>
      </c>
      <c r="EH320" s="1">
        <v>3000</v>
      </c>
      <c r="EI320" s="1">
        <v>3000</v>
      </c>
      <c r="EJ320" s="1">
        <v>1</v>
      </c>
      <c r="EK320" s="1">
        <v>2</v>
      </c>
    </row>
    <row r="321" spans="1:146" x14ac:dyDescent="0.2">
      <c r="A321" s="1">
        <v>889</v>
      </c>
      <c r="B321" s="1" t="str">
        <f>VLOOKUP(A321,'[1]Danh muc huyen'!B$8:C$18,2,0)</f>
        <v xml:space="preserve">Huyện Châu Phú </v>
      </c>
      <c r="C321" s="1">
        <v>30475</v>
      </c>
      <c r="D321" s="7">
        <v>317</v>
      </c>
      <c r="E321" s="8" t="str">
        <f>VLOOKUP(C321,[1]DanhMuc_31_03_2012!B$7:C$173,2,0)</f>
        <v>Xã Ô Long Vỹ</v>
      </c>
      <c r="F321" s="8">
        <v>17</v>
      </c>
      <c r="G321" s="8" t="str">
        <f t="shared" si="25"/>
        <v>3047517</v>
      </c>
      <c r="H321" s="8" t="str">
        <f>VLOOKUP(VALUE(G321),[1]Danhmuc_31_3_2012!E$6:G$894,3,0)</f>
        <v>Ấp Long Hòa</v>
      </c>
      <c r="I321" s="8">
        <v>2</v>
      </c>
      <c r="J321" s="8" t="s">
        <v>432</v>
      </c>
      <c r="K321" s="8"/>
      <c r="L321" s="8" t="str">
        <f>IFERROR(VLOOKUP(K321,dm_ts!$B$3:$C$24,2,0)," ")</f>
        <v xml:space="preserve"> </v>
      </c>
      <c r="M321" s="8"/>
      <c r="N321" s="8"/>
      <c r="P321" s="1" t="s">
        <v>674</v>
      </c>
      <c r="R321" s="1" t="str">
        <f>IFERROR(VLOOKUP(Q321,dm_ts!$G$4:$H$9,2,0)," ")</f>
        <v xml:space="preserve"> </v>
      </c>
      <c r="AA321" s="1">
        <v>0</v>
      </c>
      <c r="AB321" s="1" t="str">
        <f>IFERROR(VLOOKUP(AA321,dm_ts!$G$12:$H$14,2,0)," ")</f>
        <v xml:space="preserve"> </v>
      </c>
      <c r="AD321" s="1" t="str">
        <f>IFERROR(VLOOKUP(AC321,dm_ts!$B$3:$C$24,2,0)," ")</f>
        <v xml:space="preserve"> </v>
      </c>
      <c r="AH321" s="1" t="str">
        <f t="shared" si="26"/>
        <v xml:space="preserve"> </v>
      </c>
      <c r="AI321" s="1" t="s">
        <v>674</v>
      </c>
      <c r="AJ321" s="1" t="str">
        <f>IFERROR(VLOOKUP(AI321,dm_ts!$G$4:$H$9,2,0)," ")</f>
        <v xml:space="preserve"> </v>
      </c>
      <c r="AS321" s="1">
        <v>0</v>
      </c>
      <c r="AT321" s="1" t="str">
        <f>IFERROR(VLOOKUP(AS321,dm_ts!$G$12:$H$14,2,0)," ")</f>
        <v xml:space="preserve"> </v>
      </c>
      <c r="AV321" s="1" t="str">
        <f>IFERROR(VLOOKUP(AU321,dm_ts!$B$3:$C$24,2,0)," ")</f>
        <v xml:space="preserve"> </v>
      </c>
      <c r="AY321" s="1" t="s">
        <v>674</v>
      </c>
      <c r="AZ321" s="1" t="str">
        <f t="shared" si="27"/>
        <v xml:space="preserve"> </v>
      </c>
      <c r="BB321" s="1" t="str">
        <f>IFERROR(VLOOKUP(BA321,dm_ts!$G$4:$H$9,2,0)," ")</f>
        <v xml:space="preserve"> </v>
      </c>
      <c r="BM321" s="1" t="str">
        <f>IFERROR(VLOOKUP(BL321,dm_ts!$B$3:$C$24,2,0)," ")</f>
        <v xml:space="preserve"> </v>
      </c>
      <c r="BQ321" s="1" t="str">
        <f t="shared" si="28"/>
        <v xml:space="preserve"> </v>
      </c>
      <c r="BS321" s="1" t="str">
        <f>IFERROR(VLOOKUP(BR321,dm_ts!$G$4:$H$9,2,0)," ")</f>
        <v xml:space="preserve"> </v>
      </c>
      <c r="CD321" s="1" t="str">
        <f>IFERROR(VLOOKUP(CC321,dm_ts!$B$3:$C$24,2,0)," ")</f>
        <v xml:space="preserve"> </v>
      </c>
      <c r="CH321" s="1" t="str">
        <f t="shared" si="29"/>
        <v xml:space="preserve"> </v>
      </c>
      <c r="CJ321" s="1" t="str">
        <f>IFERROR(VLOOKUP(CI321,dm_ts!$G$4:$H$9,2,0)," ")</f>
        <v xml:space="preserve"> </v>
      </c>
      <c r="EH321" s="1">
        <v>4000</v>
      </c>
      <c r="EI321" s="1">
        <v>3000</v>
      </c>
      <c r="EJ321" s="1">
        <v>1</v>
      </c>
      <c r="EK321" s="1">
        <v>2</v>
      </c>
    </row>
    <row r="322" spans="1:146" x14ac:dyDescent="0.2">
      <c r="A322" s="1">
        <v>889</v>
      </c>
      <c r="B322" s="1" t="str">
        <f>VLOOKUP(A322,'[1]Danh muc huyen'!B$8:C$18,2,0)</f>
        <v xml:space="preserve">Huyện Châu Phú </v>
      </c>
      <c r="C322" s="1">
        <v>30475</v>
      </c>
      <c r="D322" s="7">
        <v>318</v>
      </c>
      <c r="E322" s="8" t="str">
        <f>VLOOKUP(C322,[1]DanhMuc_31_03_2012!B$7:C$173,2,0)</f>
        <v>Xã Ô Long Vỹ</v>
      </c>
      <c r="F322" s="8">
        <v>17</v>
      </c>
      <c r="G322" s="8" t="str">
        <f t="shared" si="25"/>
        <v>3047517</v>
      </c>
      <c r="H322" s="8" t="str">
        <f>VLOOKUP(VALUE(G322),[1]Danhmuc_31_3_2012!E$6:G$894,3,0)</f>
        <v>Ấp Long Hòa</v>
      </c>
      <c r="I322" s="8">
        <v>1</v>
      </c>
      <c r="J322" s="8" t="s">
        <v>431</v>
      </c>
      <c r="K322" s="8"/>
      <c r="L322" s="8" t="str">
        <f>IFERROR(VLOOKUP(K322,dm_ts!$B$3:$C$24,2,0)," ")</f>
        <v xml:space="preserve"> </v>
      </c>
      <c r="M322" s="8"/>
      <c r="N322" s="8"/>
      <c r="P322" s="1" t="s">
        <v>674</v>
      </c>
      <c r="R322" s="1" t="str">
        <f>IFERROR(VLOOKUP(Q322,dm_ts!$G$4:$H$9,2,0)," ")</f>
        <v xml:space="preserve"> </v>
      </c>
      <c r="AA322" s="1">
        <v>0</v>
      </c>
      <c r="AB322" s="1" t="str">
        <f>IFERROR(VLOOKUP(AA322,dm_ts!$G$12:$H$14,2,0)," ")</f>
        <v xml:space="preserve"> </v>
      </c>
      <c r="AD322" s="1" t="str">
        <f>IFERROR(VLOOKUP(AC322,dm_ts!$B$3:$C$24,2,0)," ")</f>
        <v xml:space="preserve"> </v>
      </c>
      <c r="AH322" s="1" t="str">
        <f t="shared" si="26"/>
        <v xml:space="preserve"> </v>
      </c>
      <c r="AI322" s="1" t="s">
        <v>674</v>
      </c>
      <c r="AJ322" s="1" t="str">
        <f>IFERROR(VLOOKUP(AI322,dm_ts!$G$4:$H$9,2,0)," ")</f>
        <v xml:space="preserve"> </v>
      </c>
      <c r="AS322" s="1">
        <v>0</v>
      </c>
      <c r="AT322" s="1" t="str">
        <f>IFERROR(VLOOKUP(AS322,dm_ts!$G$12:$H$14,2,0)," ")</f>
        <v xml:space="preserve"> </v>
      </c>
      <c r="AV322" s="1" t="str">
        <f>IFERROR(VLOOKUP(AU322,dm_ts!$B$3:$C$24,2,0)," ")</f>
        <v xml:space="preserve"> </v>
      </c>
      <c r="AY322" s="1" t="s">
        <v>674</v>
      </c>
      <c r="AZ322" s="1" t="str">
        <f t="shared" si="27"/>
        <v xml:space="preserve"> </v>
      </c>
      <c r="BB322" s="1" t="str">
        <f>IFERROR(VLOOKUP(BA322,dm_ts!$G$4:$H$9,2,0)," ")</f>
        <v xml:space="preserve"> </v>
      </c>
      <c r="BM322" s="1" t="str">
        <f>IFERROR(VLOOKUP(BL322,dm_ts!$B$3:$C$24,2,0)," ")</f>
        <v xml:space="preserve"> </v>
      </c>
      <c r="BQ322" s="1" t="str">
        <f t="shared" si="28"/>
        <v xml:space="preserve"> </v>
      </c>
      <c r="BS322" s="1" t="str">
        <f>IFERROR(VLOOKUP(BR322,dm_ts!$G$4:$H$9,2,0)," ")</f>
        <v xml:space="preserve"> </v>
      </c>
      <c r="CD322" s="1" t="str">
        <f>IFERROR(VLOOKUP(CC322,dm_ts!$B$3:$C$24,2,0)," ")</f>
        <v xml:space="preserve"> </v>
      </c>
      <c r="CH322" s="1" t="str">
        <f t="shared" si="29"/>
        <v xml:space="preserve"> </v>
      </c>
      <c r="CJ322" s="1" t="str">
        <f>IFERROR(VLOOKUP(CI322,dm_ts!$G$4:$H$9,2,0)," ")</f>
        <v xml:space="preserve"> </v>
      </c>
      <c r="EH322" s="1">
        <v>3000</v>
      </c>
      <c r="EI322" s="1">
        <v>2000</v>
      </c>
      <c r="EJ322" s="1">
        <v>2</v>
      </c>
      <c r="EK322" s="1">
        <v>2</v>
      </c>
    </row>
    <row r="323" spans="1:146" x14ac:dyDescent="0.2">
      <c r="A323" s="1">
        <v>889</v>
      </c>
      <c r="B323" s="1" t="str">
        <f>VLOOKUP(A323,'[1]Danh muc huyen'!B$8:C$18,2,0)</f>
        <v xml:space="preserve">Huyện Châu Phú </v>
      </c>
      <c r="C323" s="1">
        <v>30475</v>
      </c>
      <c r="D323" s="7">
        <v>319</v>
      </c>
      <c r="E323" s="8" t="str">
        <f>VLOOKUP(C323,[1]DanhMuc_31_03_2012!B$7:C$173,2,0)</f>
        <v>Xã Ô Long Vỹ</v>
      </c>
      <c r="F323" s="8">
        <v>23</v>
      </c>
      <c r="G323" s="8" t="str">
        <f t="shared" si="25"/>
        <v>3047523</v>
      </c>
      <c r="H323" s="8" t="str">
        <f>VLOOKUP(VALUE(G323),[1]Danhmuc_31_3_2012!E$6:G$894,3,0)</f>
        <v>Ấp Long Thành</v>
      </c>
      <c r="I323" s="8">
        <v>1</v>
      </c>
      <c r="J323" s="8" t="s">
        <v>440</v>
      </c>
      <c r="K323" s="8"/>
      <c r="L323" s="8" t="str">
        <f>IFERROR(VLOOKUP(K323,dm_ts!$B$3:$C$24,2,0)," ")</f>
        <v xml:space="preserve"> </v>
      </c>
      <c r="M323" s="8"/>
      <c r="N323" s="8"/>
      <c r="P323" s="1" t="s">
        <v>674</v>
      </c>
      <c r="R323" s="1" t="str">
        <f>IFERROR(VLOOKUP(Q323,dm_ts!$G$4:$H$9,2,0)," ")</f>
        <v xml:space="preserve"> </v>
      </c>
      <c r="AA323" s="1">
        <v>0</v>
      </c>
      <c r="AB323" s="1" t="str">
        <f>IFERROR(VLOOKUP(AA323,dm_ts!$G$12:$H$14,2,0)," ")</f>
        <v xml:space="preserve"> </v>
      </c>
      <c r="AD323" s="1" t="str">
        <f>IFERROR(VLOOKUP(AC323,dm_ts!$B$3:$C$24,2,0)," ")</f>
        <v xml:space="preserve"> </v>
      </c>
      <c r="AH323" s="1" t="str">
        <f t="shared" si="26"/>
        <v xml:space="preserve"> </v>
      </c>
      <c r="AI323" s="1" t="s">
        <v>674</v>
      </c>
      <c r="AJ323" s="1" t="str">
        <f>IFERROR(VLOOKUP(AI323,dm_ts!$G$4:$H$9,2,0)," ")</f>
        <v xml:space="preserve"> </v>
      </c>
      <c r="AS323" s="1">
        <v>0</v>
      </c>
      <c r="AT323" s="1" t="str">
        <f>IFERROR(VLOOKUP(AS323,dm_ts!$G$12:$H$14,2,0)," ")</f>
        <v xml:space="preserve"> </v>
      </c>
      <c r="AV323" s="1" t="str">
        <f>IFERROR(VLOOKUP(AU323,dm_ts!$B$3:$C$24,2,0)," ")</f>
        <v xml:space="preserve"> </v>
      </c>
      <c r="AY323" s="1" t="s">
        <v>674</v>
      </c>
      <c r="AZ323" s="1" t="str">
        <f t="shared" si="27"/>
        <v xml:space="preserve"> </v>
      </c>
      <c r="BB323" s="1" t="str">
        <f>IFERROR(VLOOKUP(BA323,dm_ts!$G$4:$H$9,2,0)," ")</f>
        <v xml:space="preserve"> </v>
      </c>
      <c r="BM323" s="1" t="str">
        <f>IFERROR(VLOOKUP(BL323,dm_ts!$B$3:$C$24,2,0)," ")</f>
        <v xml:space="preserve"> </v>
      </c>
      <c r="BQ323" s="1" t="str">
        <f t="shared" si="28"/>
        <v xml:space="preserve"> </v>
      </c>
      <c r="BS323" s="1" t="str">
        <f>IFERROR(VLOOKUP(BR323,dm_ts!$G$4:$H$9,2,0)," ")</f>
        <v xml:space="preserve"> </v>
      </c>
      <c r="CD323" s="1" t="str">
        <f>IFERROR(VLOOKUP(CC323,dm_ts!$B$3:$C$24,2,0)," ")</f>
        <v xml:space="preserve"> </v>
      </c>
      <c r="CH323" s="1" t="str">
        <f t="shared" si="29"/>
        <v xml:space="preserve"> </v>
      </c>
      <c r="CJ323" s="1" t="str">
        <f>IFERROR(VLOOKUP(CI323,dm_ts!$G$4:$H$9,2,0)," ")</f>
        <v xml:space="preserve"> </v>
      </c>
      <c r="EH323" s="1">
        <v>4500</v>
      </c>
      <c r="EI323" s="1">
        <v>4000</v>
      </c>
      <c r="EJ323" s="1">
        <v>1</v>
      </c>
      <c r="EK323" s="1">
        <v>2</v>
      </c>
    </row>
    <row r="324" spans="1:146" x14ac:dyDescent="0.2">
      <c r="A324" s="1">
        <v>889</v>
      </c>
      <c r="B324" s="1" t="str">
        <f>VLOOKUP(A324,'[1]Danh muc huyen'!B$8:C$18,2,0)</f>
        <v xml:space="preserve">Huyện Châu Phú </v>
      </c>
      <c r="C324" s="1">
        <v>30478</v>
      </c>
      <c r="D324" s="7">
        <v>320</v>
      </c>
      <c r="E324" s="8" t="str">
        <f>VLOOKUP(C324,[1]DanhMuc_31_03_2012!B$7:C$173,2,0)</f>
        <v>Xã Vĩnh Thạnh Trung</v>
      </c>
      <c r="F324" s="8">
        <v>1</v>
      </c>
      <c r="G324" s="8" t="str">
        <f t="shared" si="25"/>
        <v>3047801</v>
      </c>
      <c r="H324" s="8" t="str">
        <f>VLOOKUP(VALUE(G324),[1]Danhmuc_31_3_2012!E$6:G$894,3,0)</f>
        <v>Ấp Vĩnh Thuận</v>
      </c>
      <c r="I324" s="8">
        <v>6</v>
      </c>
      <c r="J324" s="8" t="s">
        <v>444</v>
      </c>
      <c r="K324" s="8"/>
      <c r="L324" s="8" t="str">
        <f>IFERROR(VLOOKUP(K324,dm_ts!$B$3:$C$24,2,0)," ")</f>
        <v xml:space="preserve"> </v>
      </c>
      <c r="M324" s="8"/>
      <c r="N324" s="8"/>
      <c r="P324" s="1" t="s">
        <v>674</v>
      </c>
      <c r="R324" s="1" t="str">
        <f>IFERROR(VLOOKUP(Q324,dm_ts!$G$4:$H$9,2,0)," ")</f>
        <v xml:space="preserve"> </v>
      </c>
      <c r="AA324" s="1">
        <v>0</v>
      </c>
      <c r="AB324" s="1" t="str">
        <f>IFERROR(VLOOKUP(AA324,dm_ts!$G$12:$H$14,2,0)," ")</f>
        <v xml:space="preserve"> </v>
      </c>
      <c r="AD324" s="1" t="str">
        <f>IFERROR(VLOOKUP(AC324,dm_ts!$B$3:$C$24,2,0)," ")</f>
        <v xml:space="preserve"> </v>
      </c>
      <c r="AH324" s="1" t="str">
        <f t="shared" si="26"/>
        <v xml:space="preserve"> </v>
      </c>
      <c r="AI324" s="1" t="s">
        <v>674</v>
      </c>
      <c r="AJ324" s="1" t="str">
        <f>IFERROR(VLOOKUP(AI324,dm_ts!$G$4:$H$9,2,0)," ")</f>
        <v xml:space="preserve"> </v>
      </c>
      <c r="AS324" s="1">
        <v>0</v>
      </c>
      <c r="AT324" s="1" t="str">
        <f>IFERROR(VLOOKUP(AS324,dm_ts!$G$12:$H$14,2,0)," ")</f>
        <v xml:space="preserve"> </v>
      </c>
      <c r="AV324" s="1" t="str">
        <f>IFERROR(VLOOKUP(AU324,dm_ts!$B$3:$C$24,2,0)," ")</f>
        <v xml:space="preserve"> </v>
      </c>
      <c r="AY324" s="1" t="s">
        <v>674</v>
      </c>
      <c r="AZ324" s="1" t="str">
        <f t="shared" si="27"/>
        <v xml:space="preserve"> </v>
      </c>
      <c r="BB324" s="1" t="str">
        <f>IFERROR(VLOOKUP(BA324,dm_ts!$G$4:$H$9,2,0)," ")</f>
        <v xml:space="preserve"> </v>
      </c>
      <c r="BM324" s="1" t="str">
        <f>IFERROR(VLOOKUP(BL324,dm_ts!$B$3:$C$24,2,0)," ")</f>
        <v xml:space="preserve"> </v>
      </c>
      <c r="BQ324" s="1" t="str">
        <f t="shared" si="28"/>
        <v xml:space="preserve"> </v>
      </c>
      <c r="BS324" s="1" t="str">
        <f>IFERROR(VLOOKUP(BR324,dm_ts!$G$4:$H$9,2,0)," ")</f>
        <v xml:space="preserve"> </v>
      </c>
      <c r="CD324" s="1" t="str">
        <f>IFERROR(VLOOKUP(CC324,dm_ts!$B$3:$C$24,2,0)," ")</f>
        <v xml:space="preserve"> </v>
      </c>
      <c r="CH324" s="1" t="str">
        <f t="shared" si="29"/>
        <v xml:space="preserve"> </v>
      </c>
      <c r="CJ324" s="1" t="str">
        <f>IFERROR(VLOOKUP(CI324,dm_ts!$G$4:$H$9,2,0)," ")</f>
        <v xml:space="preserve"> </v>
      </c>
      <c r="EH324" s="1">
        <v>30000</v>
      </c>
      <c r="EI324" s="1">
        <v>20000</v>
      </c>
      <c r="EJ324" s="1">
        <v>1</v>
      </c>
      <c r="EK324" s="1">
        <v>2</v>
      </c>
    </row>
    <row r="325" spans="1:146" x14ac:dyDescent="0.2">
      <c r="A325" s="1">
        <v>889</v>
      </c>
      <c r="B325" s="1" t="str">
        <f>VLOOKUP(A325,'[1]Danh muc huyen'!B$8:C$18,2,0)</f>
        <v xml:space="preserve">Huyện Châu Phú </v>
      </c>
      <c r="C325" s="1">
        <v>30478</v>
      </c>
      <c r="D325" s="7">
        <v>321</v>
      </c>
      <c r="E325" s="8" t="str">
        <f>VLOOKUP(C325,[1]DanhMuc_31_03_2012!B$7:C$173,2,0)</f>
        <v>Xã Vĩnh Thạnh Trung</v>
      </c>
      <c r="F325" s="8">
        <v>1</v>
      </c>
      <c r="G325" s="8" t="str">
        <f t="shared" si="25"/>
        <v>3047801</v>
      </c>
      <c r="H325" s="8" t="str">
        <f>VLOOKUP(VALUE(G325),[1]Danhmuc_31_3_2012!E$6:G$894,3,0)</f>
        <v>Ấp Vĩnh Thuận</v>
      </c>
      <c r="I325" s="8">
        <v>10</v>
      </c>
      <c r="J325" s="8" t="s">
        <v>447</v>
      </c>
      <c r="K325" s="8">
        <v>15</v>
      </c>
      <c r="L325" s="8" t="str">
        <f>IFERROR(VLOOKUP(K325,dm_ts!$B$3:$C$24,2,0)," ")</f>
        <v>Cá khác</v>
      </c>
      <c r="M325" s="8">
        <v>5000</v>
      </c>
      <c r="N325" s="8">
        <v>3000</v>
      </c>
      <c r="O325" s="1">
        <v>2</v>
      </c>
      <c r="P325" s="1" t="s">
        <v>673</v>
      </c>
      <c r="Q325" s="1">
        <v>0</v>
      </c>
      <c r="R325" s="1" t="str">
        <f>IFERROR(VLOOKUP(Q325,dm_ts!$G$4:$H$9,2,0)," ")</f>
        <v xml:space="preserve"> </v>
      </c>
      <c r="U325" s="1">
        <v>2.5000000000000001E-2</v>
      </c>
      <c r="V325" s="1">
        <v>0.8</v>
      </c>
      <c r="W325" s="1">
        <v>200</v>
      </c>
      <c r="X325" s="1">
        <v>43330</v>
      </c>
      <c r="Y325" s="1">
        <v>43150</v>
      </c>
      <c r="Z325" s="1">
        <v>0.5</v>
      </c>
      <c r="AA325" s="1">
        <v>2</v>
      </c>
      <c r="AB325" s="1" t="str">
        <f>IFERROR(VLOOKUP(AA325,dm_ts!$G$12:$H$14,2,0)," ")</f>
        <v>Tiêu thụ nội địa</v>
      </c>
      <c r="AD325" s="1" t="str">
        <f>IFERROR(VLOOKUP(AC325,dm_ts!$B$3:$C$24,2,0)," ")</f>
        <v xml:space="preserve"> </v>
      </c>
      <c r="AH325" s="1" t="str">
        <f t="shared" si="26"/>
        <v xml:space="preserve"> </v>
      </c>
      <c r="AI325" s="1" t="s">
        <v>674</v>
      </c>
      <c r="AJ325" s="1" t="str">
        <f>IFERROR(VLOOKUP(AI325,dm_ts!$G$4:$H$9,2,0)," ")</f>
        <v xml:space="preserve"> </v>
      </c>
      <c r="AS325" s="1">
        <v>0</v>
      </c>
      <c r="AT325" s="1" t="str">
        <f>IFERROR(VLOOKUP(AS325,dm_ts!$G$12:$H$14,2,0)," ")</f>
        <v xml:space="preserve"> </v>
      </c>
      <c r="AV325" s="1" t="str">
        <f>IFERROR(VLOOKUP(AU325,dm_ts!$B$3:$C$24,2,0)," ")</f>
        <v xml:space="preserve"> </v>
      </c>
      <c r="AY325" s="1" t="s">
        <v>674</v>
      </c>
      <c r="AZ325" s="1" t="str">
        <f t="shared" si="27"/>
        <v xml:space="preserve"> </v>
      </c>
      <c r="BB325" s="1" t="str">
        <f>IFERROR(VLOOKUP(BA325,dm_ts!$G$4:$H$9,2,0)," ")</f>
        <v xml:space="preserve"> </v>
      </c>
      <c r="BM325" s="1" t="str">
        <f>IFERROR(VLOOKUP(BL325,dm_ts!$B$3:$C$24,2,0)," ")</f>
        <v xml:space="preserve"> </v>
      </c>
      <c r="BQ325" s="1" t="str">
        <f t="shared" si="28"/>
        <v xml:space="preserve"> </v>
      </c>
      <c r="BS325" s="1" t="str">
        <f>IFERROR(VLOOKUP(BR325,dm_ts!$G$4:$H$9,2,0)," ")</f>
        <v xml:space="preserve"> </v>
      </c>
      <c r="CD325" s="1" t="str">
        <f>IFERROR(VLOOKUP(CC325,dm_ts!$B$3:$C$24,2,0)," ")</f>
        <v xml:space="preserve"> </v>
      </c>
      <c r="CH325" s="1" t="str">
        <f t="shared" si="29"/>
        <v xml:space="preserve"> </v>
      </c>
      <c r="CJ325" s="1" t="str">
        <f>IFERROR(VLOOKUP(CI325,dm_ts!$G$4:$H$9,2,0)," ")</f>
        <v xml:space="preserve"> </v>
      </c>
      <c r="EH325" s="1">
        <v>9000</v>
      </c>
      <c r="EI325" s="1">
        <v>6000</v>
      </c>
      <c r="EJ325" s="1">
        <v>3</v>
      </c>
      <c r="EK325" s="1">
        <v>2</v>
      </c>
      <c r="EP325" s="1">
        <v>1500</v>
      </c>
    </row>
    <row r="326" spans="1:146" x14ac:dyDescent="0.2">
      <c r="A326" s="1">
        <v>889</v>
      </c>
      <c r="B326" s="1" t="str">
        <f>VLOOKUP(A326,'[1]Danh muc huyen'!B$8:C$18,2,0)</f>
        <v xml:space="preserve">Huyện Châu Phú </v>
      </c>
      <c r="C326" s="1">
        <v>30478</v>
      </c>
      <c r="D326" s="7">
        <v>322</v>
      </c>
      <c r="E326" s="8" t="str">
        <f>VLOOKUP(C326,[1]DanhMuc_31_03_2012!B$7:C$173,2,0)</f>
        <v>Xã Vĩnh Thạnh Trung</v>
      </c>
      <c r="F326" s="8">
        <v>1</v>
      </c>
      <c r="G326" s="8" t="str">
        <f t="shared" si="25"/>
        <v>3047801</v>
      </c>
      <c r="H326" s="8" t="str">
        <f>VLOOKUP(VALUE(G326),[1]Danhmuc_31_3_2012!E$6:G$894,3,0)</f>
        <v>Ấp Vĩnh Thuận</v>
      </c>
      <c r="I326" s="8">
        <v>1</v>
      </c>
      <c r="J326" s="8" t="s">
        <v>441</v>
      </c>
      <c r="K326" s="8">
        <v>1</v>
      </c>
      <c r="L326" s="8" t="str">
        <f>IFERROR(VLOOKUP(K326,dm_ts!$B$3:$C$24,2,0)," ")</f>
        <v>Cá tra</v>
      </c>
      <c r="M326" s="8">
        <v>6000</v>
      </c>
      <c r="N326" s="8">
        <v>4000</v>
      </c>
      <c r="O326" s="1">
        <v>1</v>
      </c>
      <c r="P326" s="1" t="s">
        <v>675</v>
      </c>
      <c r="Q326" s="1">
        <v>0</v>
      </c>
      <c r="R326" s="1" t="str">
        <f>IFERROR(VLOOKUP(Q326,dm_ts!$G$4:$H$9,2,0)," ")</f>
        <v xml:space="preserve"> </v>
      </c>
      <c r="U326" s="1">
        <v>0.2</v>
      </c>
      <c r="V326" s="1">
        <v>600</v>
      </c>
      <c r="W326" s="1">
        <v>250</v>
      </c>
      <c r="X326" s="1">
        <v>43391</v>
      </c>
      <c r="Y326" s="1">
        <v>43209</v>
      </c>
      <c r="Z326" s="1">
        <v>200</v>
      </c>
      <c r="AA326" s="1">
        <v>1</v>
      </c>
      <c r="AB326" s="1" t="str">
        <f>IFERROR(VLOOKUP(AA326,dm_ts!$G$12:$H$14,2,0)," ")</f>
        <v>Chế biến XK</v>
      </c>
      <c r="AD326" s="1" t="str">
        <f>IFERROR(VLOOKUP(AC326,dm_ts!$B$3:$C$24,2,0)," ")</f>
        <v xml:space="preserve"> </v>
      </c>
      <c r="AH326" s="1" t="str">
        <f t="shared" si="26"/>
        <v xml:space="preserve"> </v>
      </c>
      <c r="AI326" s="1" t="s">
        <v>674</v>
      </c>
      <c r="AJ326" s="1" t="str">
        <f>IFERROR(VLOOKUP(AI326,dm_ts!$G$4:$H$9,2,0)," ")</f>
        <v xml:space="preserve"> </v>
      </c>
      <c r="AS326" s="1">
        <v>0</v>
      </c>
      <c r="AT326" s="1" t="str">
        <f>IFERROR(VLOOKUP(AS326,dm_ts!$G$12:$H$14,2,0)," ")</f>
        <v xml:space="preserve"> </v>
      </c>
      <c r="AV326" s="1" t="str">
        <f>IFERROR(VLOOKUP(AU326,dm_ts!$B$3:$C$24,2,0)," ")</f>
        <v xml:space="preserve"> </v>
      </c>
      <c r="AY326" s="1" t="s">
        <v>674</v>
      </c>
      <c r="AZ326" s="1" t="str">
        <f t="shared" si="27"/>
        <v xml:space="preserve"> </v>
      </c>
      <c r="BB326" s="1" t="str">
        <f>IFERROR(VLOOKUP(BA326,dm_ts!$G$4:$H$9,2,0)," ")</f>
        <v xml:space="preserve"> </v>
      </c>
      <c r="BM326" s="1" t="str">
        <f>IFERROR(VLOOKUP(BL326,dm_ts!$B$3:$C$24,2,0)," ")</f>
        <v xml:space="preserve"> </v>
      </c>
      <c r="BQ326" s="1" t="str">
        <f t="shared" si="28"/>
        <v xml:space="preserve"> </v>
      </c>
      <c r="BS326" s="1" t="str">
        <f>IFERROR(VLOOKUP(BR326,dm_ts!$G$4:$H$9,2,0)," ")</f>
        <v xml:space="preserve"> </v>
      </c>
      <c r="CD326" s="1" t="str">
        <f>IFERROR(VLOOKUP(CC326,dm_ts!$B$3:$C$24,2,0)," ")</f>
        <v xml:space="preserve"> </v>
      </c>
      <c r="CH326" s="1" t="str">
        <f t="shared" si="29"/>
        <v xml:space="preserve"> </v>
      </c>
      <c r="CJ326" s="1" t="str">
        <f>IFERROR(VLOOKUP(CI326,dm_ts!$G$4:$H$9,2,0)," ")</f>
        <v xml:space="preserve"> </v>
      </c>
      <c r="CT326" s="1">
        <v>1</v>
      </c>
      <c r="CU326" s="1">
        <v>1</v>
      </c>
      <c r="CV326" s="1">
        <v>43149</v>
      </c>
      <c r="CW326" s="1">
        <v>43391</v>
      </c>
      <c r="CX326" s="1">
        <v>4000</v>
      </c>
      <c r="CY326" s="1">
        <v>130</v>
      </c>
      <c r="CZ326" s="1">
        <v>1000</v>
      </c>
      <c r="EH326" s="1">
        <v>6000</v>
      </c>
      <c r="EI326" s="1">
        <v>4000</v>
      </c>
      <c r="EJ326" s="1">
        <v>2</v>
      </c>
      <c r="EK326" s="1">
        <v>2</v>
      </c>
    </row>
    <row r="327" spans="1:146" x14ac:dyDescent="0.2">
      <c r="A327" s="1">
        <v>889</v>
      </c>
      <c r="B327" s="1" t="str">
        <f>VLOOKUP(A327,'[1]Danh muc huyen'!B$8:C$18,2,0)</f>
        <v xml:space="preserve">Huyện Châu Phú </v>
      </c>
      <c r="C327" s="1">
        <v>30478</v>
      </c>
      <c r="D327" s="7">
        <v>323</v>
      </c>
      <c r="E327" s="8" t="str">
        <f>VLOOKUP(C327,[1]DanhMuc_31_03_2012!B$7:C$173,2,0)</f>
        <v>Xã Vĩnh Thạnh Trung</v>
      </c>
      <c r="F327" s="8">
        <v>1</v>
      </c>
      <c r="G327" s="8" t="str">
        <f t="shared" si="25"/>
        <v>3047801</v>
      </c>
      <c r="H327" s="8" t="str">
        <f>VLOOKUP(VALUE(G327),[1]Danhmuc_31_3_2012!E$6:G$894,3,0)</f>
        <v>Ấp Vĩnh Thuận</v>
      </c>
      <c r="I327" s="8">
        <v>11</v>
      </c>
      <c r="J327" s="8" t="s">
        <v>448</v>
      </c>
      <c r="K327" s="8"/>
      <c r="L327" s="8" t="str">
        <f>IFERROR(VLOOKUP(K327,dm_ts!$B$3:$C$24,2,0)," ")</f>
        <v xml:space="preserve"> </v>
      </c>
      <c r="M327" s="8"/>
      <c r="N327" s="8"/>
      <c r="P327" s="1" t="s">
        <v>674</v>
      </c>
      <c r="R327" s="1" t="str">
        <f>IFERROR(VLOOKUP(Q327,dm_ts!$G$4:$H$9,2,0)," ")</f>
        <v xml:space="preserve"> </v>
      </c>
      <c r="AA327" s="1">
        <v>0</v>
      </c>
      <c r="AB327" s="1" t="str">
        <f>IFERROR(VLOOKUP(AA327,dm_ts!$G$12:$H$14,2,0)," ")</f>
        <v xml:space="preserve"> </v>
      </c>
      <c r="AD327" s="1" t="str">
        <f>IFERROR(VLOOKUP(AC327,dm_ts!$B$3:$C$24,2,0)," ")</f>
        <v xml:space="preserve"> </v>
      </c>
      <c r="AH327" s="1" t="str">
        <f t="shared" si="26"/>
        <v xml:space="preserve"> </v>
      </c>
      <c r="AI327" s="1" t="s">
        <v>674</v>
      </c>
      <c r="AJ327" s="1" t="str">
        <f>IFERROR(VLOOKUP(AI327,dm_ts!$G$4:$H$9,2,0)," ")</f>
        <v xml:space="preserve"> </v>
      </c>
      <c r="AS327" s="1">
        <v>0</v>
      </c>
      <c r="AT327" s="1" t="str">
        <f>IFERROR(VLOOKUP(AS327,dm_ts!$G$12:$H$14,2,0)," ")</f>
        <v xml:space="preserve"> </v>
      </c>
      <c r="AV327" s="1" t="str">
        <f>IFERROR(VLOOKUP(AU327,dm_ts!$B$3:$C$24,2,0)," ")</f>
        <v xml:space="preserve"> </v>
      </c>
      <c r="AY327" s="1" t="s">
        <v>674</v>
      </c>
      <c r="AZ327" s="1" t="str">
        <f t="shared" si="27"/>
        <v xml:space="preserve"> </v>
      </c>
      <c r="BB327" s="1" t="str">
        <f>IFERROR(VLOOKUP(BA327,dm_ts!$G$4:$H$9,2,0)," ")</f>
        <v xml:space="preserve"> </v>
      </c>
      <c r="BM327" s="1" t="str">
        <f>IFERROR(VLOOKUP(BL327,dm_ts!$B$3:$C$24,2,0)," ")</f>
        <v xml:space="preserve"> </v>
      </c>
      <c r="BQ327" s="1" t="str">
        <f t="shared" si="28"/>
        <v xml:space="preserve"> </v>
      </c>
      <c r="BS327" s="1" t="str">
        <f>IFERROR(VLOOKUP(BR327,dm_ts!$G$4:$H$9,2,0)," ")</f>
        <v xml:space="preserve"> </v>
      </c>
      <c r="CD327" s="1" t="str">
        <f>IFERROR(VLOOKUP(CC327,dm_ts!$B$3:$C$24,2,0)," ")</f>
        <v xml:space="preserve"> </v>
      </c>
      <c r="CH327" s="1" t="str">
        <f t="shared" si="29"/>
        <v xml:space="preserve"> </v>
      </c>
      <c r="CJ327" s="1" t="str">
        <f>IFERROR(VLOOKUP(CI327,dm_ts!$G$4:$H$9,2,0)," ")</f>
        <v xml:space="preserve"> </v>
      </c>
      <c r="EH327" s="1">
        <v>6000</v>
      </c>
      <c r="EI327" s="1">
        <v>4000</v>
      </c>
      <c r="EJ327" s="1">
        <v>3</v>
      </c>
      <c r="EK327" s="1">
        <v>2</v>
      </c>
    </row>
    <row r="328" spans="1:146" x14ac:dyDescent="0.2">
      <c r="A328" s="1">
        <v>889</v>
      </c>
      <c r="B328" s="1" t="str">
        <f>VLOOKUP(A328,'[1]Danh muc huyen'!B$8:C$18,2,0)</f>
        <v xml:space="preserve">Huyện Châu Phú </v>
      </c>
      <c r="C328" s="1">
        <v>30478</v>
      </c>
      <c r="D328" s="7">
        <v>324</v>
      </c>
      <c r="E328" s="8" t="str">
        <f>VLOOKUP(C328,[1]DanhMuc_31_03_2012!B$7:C$173,2,0)</f>
        <v>Xã Vĩnh Thạnh Trung</v>
      </c>
      <c r="F328" s="8">
        <v>1</v>
      </c>
      <c r="G328" s="8" t="str">
        <f t="shared" si="25"/>
        <v>3047801</v>
      </c>
      <c r="H328" s="8" t="str">
        <f>VLOOKUP(VALUE(G328),[1]Danhmuc_31_3_2012!E$6:G$894,3,0)</f>
        <v>Ấp Vĩnh Thuận</v>
      </c>
      <c r="I328" s="8">
        <v>9</v>
      </c>
      <c r="J328" s="8" t="s">
        <v>446</v>
      </c>
      <c r="K328" s="8"/>
      <c r="L328" s="8" t="str">
        <f>IFERROR(VLOOKUP(K328,dm_ts!$B$3:$C$24,2,0)," ")</f>
        <v xml:space="preserve"> </v>
      </c>
      <c r="M328" s="8"/>
      <c r="N328" s="8"/>
      <c r="P328" s="1" t="s">
        <v>674</v>
      </c>
      <c r="R328" s="1" t="str">
        <f>IFERROR(VLOOKUP(Q328,dm_ts!$G$4:$H$9,2,0)," ")</f>
        <v xml:space="preserve"> </v>
      </c>
      <c r="AA328" s="1">
        <v>0</v>
      </c>
      <c r="AB328" s="1" t="str">
        <f>IFERROR(VLOOKUP(AA328,dm_ts!$G$12:$H$14,2,0)," ")</f>
        <v xml:space="preserve"> </v>
      </c>
      <c r="AD328" s="1" t="str">
        <f>IFERROR(VLOOKUP(AC328,dm_ts!$B$3:$C$24,2,0)," ")</f>
        <v xml:space="preserve"> </v>
      </c>
      <c r="AH328" s="1" t="str">
        <f t="shared" si="26"/>
        <v xml:space="preserve"> </v>
      </c>
      <c r="AI328" s="1" t="s">
        <v>674</v>
      </c>
      <c r="AJ328" s="1" t="str">
        <f>IFERROR(VLOOKUP(AI328,dm_ts!$G$4:$H$9,2,0)," ")</f>
        <v xml:space="preserve"> </v>
      </c>
      <c r="AS328" s="1">
        <v>0</v>
      </c>
      <c r="AT328" s="1" t="str">
        <f>IFERROR(VLOOKUP(AS328,dm_ts!$G$12:$H$14,2,0)," ")</f>
        <v xml:space="preserve"> </v>
      </c>
      <c r="AV328" s="1" t="str">
        <f>IFERROR(VLOOKUP(AU328,dm_ts!$B$3:$C$24,2,0)," ")</f>
        <v xml:space="preserve"> </v>
      </c>
      <c r="AY328" s="1" t="s">
        <v>674</v>
      </c>
      <c r="AZ328" s="1" t="str">
        <f t="shared" si="27"/>
        <v xml:space="preserve"> </v>
      </c>
      <c r="BB328" s="1" t="str">
        <f>IFERROR(VLOOKUP(BA328,dm_ts!$G$4:$H$9,2,0)," ")</f>
        <v xml:space="preserve"> </v>
      </c>
      <c r="BM328" s="1" t="str">
        <f>IFERROR(VLOOKUP(BL328,dm_ts!$B$3:$C$24,2,0)," ")</f>
        <v xml:space="preserve"> </v>
      </c>
      <c r="BQ328" s="1" t="str">
        <f t="shared" si="28"/>
        <v xml:space="preserve"> </v>
      </c>
      <c r="BS328" s="1" t="str">
        <f>IFERROR(VLOOKUP(BR328,dm_ts!$G$4:$H$9,2,0)," ")</f>
        <v xml:space="preserve"> </v>
      </c>
      <c r="CD328" s="1" t="str">
        <f>IFERROR(VLOOKUP(CC328,dm_ts!$B$3:$C$24,2,0)," ")</f>
        <v xml:space="preserve"> </v>
      </c>
      <c r="CH328" s="1" t="str">
        <f t="shared" si="29"/>
        <v xml:space="preserve"> </v>
      </c>
      <c r="CJ328" s="1" t="str">
        <f>IFERROR(VLOOKUP(CI328,dm_ts!$G$4:$H$9,2,0)," ")</f>
        <v xml:space="preserve"> </v>
      </c>
      <c r="EH328" s="1">
        <v>10500</v>
      </c>
      <c r="EI328" s="1">
        <v>8000</v>
      </c>
      <c r="EJ328" s="1">
        <v>2</v>
      </c>
      <c r="EK328" s="1">
        <v>2</v>
      </c>
    </row>
    <row r="329" spans="1:146" x14ac:dyDescent="0.2">
      <c r="A329" s="1">
        <v>889</v>
      </c>
      <c r="B329" s="1" t="str">
        <f>VLOOKUP(A329,'[1]Danh muc huyen'!B$8:C$18,2,0)</f>
        <v xml:space="preserve">Huyện Châu Phú </v>
      </c>
      <c r="C329" s="1">
        <v>30478</v>
      </c>
      <c r="D329" s="7">
        <v>325</v>
      </c>
      <c r="E329" s="8" t="str">
        <f>VLOOKUP(C329,[1]DanhMuc_31_03_2012!B$7:C$173,2,0)</f>
        <v>Xã Vĩnh Thạnh Trung</v>
      </c>
      <c r="F329" s="8">
        <v>1</v>
      </c>
      <c r="G329" s="8" t="str">
        <f t="shared" si="25"/>
        <v>3047801</v>
      </c>
      <c r="H329" s="8" t="str">
        <f>VLOOKUP(VALUE(G329),[1]Danhmuc_31_3_2012!E$6:G$894,3,0)</f>
        <v>Ấp Vĩnh Thuận</v>
      </c>
      <c r="I329" s="8">
        <v>2</v>
      </c>
      <c r="J329" s="8" t="s">
        <v>164</v>
      </c>
      <c r="K329" s="8"/>
      <c r="L329" s="8" t="str">
        <f>IFERROR(VLOOKUP(K329,dm_ts!$B$3:$C$24,2,0)," ")</f>
        <v xml:space="preserve"> </v>
      </c>
      <c r="M329" s="8"/>
      <c r="N329" s="8"/>
      <c r="P329" s="1" t="s">
        <v>674</v>
      </c>
      <c r="R329" s="1" t="str">
        <f>IFERROR(VLOOKUP(Q329,dm_ts!$G$4:$H$9,2,0)," ")</f>
        <v xml:space="preserve"> </v>
      </c>
      <c r="AA329" s="1">
        <v>0</v>
      </c>
      <c r="AB329" s="1" t="str">
        <f>IFERROR(VLOOKUP(AA329,dm_ts!$G$12:$H$14,2,0)," ")</f>
        <v xml:space="preserve"> </v>
      </c>
      <c r="AD329" s="1" t="str">
        <f>IFERROR(VLOOKUP(AC329,dm_ts!$B$3:$C$24,2,0)," ")</f>
        <v xml:space="preserve"> </v>
      </c>
      <c r="AH329" s="1" t="str">
        <f t="shared" si="26"/>
        <v xml:space="preserve"> </v>
      </c>
      <c r="AI329" s="1" t="s">
        <v>674</v>
      </c>
      <c r="AJ329" s="1" t="str">
        <f>IFERROR(VLOOKUP(AI329,dm_ts!$G$4:$H$9,2,0)," ")</f>
        <v xml:space="preserve"> </v>
      </c>
      <c r="AS329" s="1">
        <v>0</v>
      </c>
      <c r="AT329" s="1" t="str">
        <f>IFERROR(VLOOKUP(AS329,dm_ts!$G$12:$H$14,2,0)," ")</f>
        <v xml:space="preserve"> </v>
      </c>
      <c r="AV329" s="1" t="str">
        <f>IFERROR(VLOOKUP(AU329,dm_ts!$B$3:$C$24,2,0)," ")</f>
        <v xml:space="preserve"> </v>
      </c>
      <c r="AY329" s="1" t="s">
        <v>674</v>
      </c>
      <c r="AZ329" s="1" t="str">
        <f t="shared" si="27"/>
        <v xml:space="preserve"> </v>
      </c>
      <c r="BB329" s="1" t="str">
        <f>IFERROR(VLOOKUP(BA329,dm_ts!$G$4:$H$9,2,0)," ")</f>
        <v xml:space="preserve"> </v>
      </c>
      <c r="BM329" s="1" t="str">
        <f>IFERROR(VLOOKUP(BL329,dm_ts!$B$3:$C$24,2,0)," ")</f>
        <v xml:space="preserve"> </v>
      </c>
      <c r="BQ329" s="1" t="str">
        <f t="shared" si="28"/>
        <v xml:space="preserve"> </v>
      </c>
      <c r="BS329" s="1" t="str">
        <f>IFERROR(VLOOKUP(BR329,dm_ts!$G$4:$H$9,2,0)," ")</f>
        <v xml:space="preserve"> </v>
      </c>
      <c r="CD329" s="1" t="str">
        <f>IFERROR(VLOOKUP(CC329,dm_ts!$B$3:$C$24,2,0)," ")</f>
        <v xml:space="preserve"> </v>
      </c>
      <c r="CH329" s="1" t="str">
        <f t="shared" si="29"/>
        <v xml:space="preserve"> </v>
      </c>
      <c r="CJ329" s="1" t="str">
        <f>IFERROR(VLOOKUP(CI329,dm_ts!$G$4:$H$9,2,0)," ")</f>
        <v xml:space="preserve"> </v>
      </c>
      <c r="EH329" s="1">
        <v>20000</v>
      </c>
      <c r="EI329" s="1">
        <v>12000</v>
      </c>
      <c r="EJ329" s="1">
        <v>1</v>
      </c>
      <c r="EK329" s="1">
        <v>2</v>
      </c>
    </row>
    <row r="330" spans="1:146" x14ac:dyDescent="0.2">
      <c r="A330" s="1">
        <v>889</v>
      </c>
      <c r="B330" s="1" t="str">
        <f>VLOOKUP(A330,'[1]Danh muc huyen'!B$8:C$18,2,0)</f>
        <v xml:space="preserve">Huyện Châu Phú </v>
      </c>
      <c r="C330" s="1">
        <v>30478</v>
      </c>
      <c r="D330" s="7">
        <v>326</v>
      </c>
      <c r="E330" s="8" t="str">
        <f>VLOOKUP(C330,[1]DanhMuc_31_03_2012!B$7:C$173,2,0)</f>
        <v>Xã Vĩnh Thạnh Trung</v>
      </c>
      <c r="F330" s="8">
        <v>1</v>
      </c>
      <c r="G330" s="8" t="str">
        <f t="shared" si="25"/>
        <v>3047801</v>
      </c>
      <c r="H330" s="8" t="str">
        <f>VLOOKUP(VALUE(G330),[1]Danhmuc_31_3_2012!E$6:G$894,3,0)</f>
        <v>Ấp Vĩnh Thuận</v>
      </c>
      <c r="I330" s="8">
        <v>3</v>
      </c>
      <c r="J330" s="8" t="s">
        <v>442</v>
      </c>
      <c r="K330" s="8">
        <v>1</v>
      </c>
      <c r="L330" s="8" t="str">
        <f>IFERROR(VLOOKUP(K330,dm_ts!$B$3:$C$24,2,0)," ")</f>
        <v>Cá tra</v>
      </c>
      <c r="M330" s="8">
        <v>5000</v>
      </c>
      <c r="N330" s="8">
        <v>3000</v>
      </c>
      <c r="O330" s="1">
        <v>1</v>
      </c>
      <c r="P330" s="1" t="s">
        <v>675</v>
      </c>
      <c r="Q330" s="1">
        <v>0</v>
      </c>
      <c r="R330" s="1" t="str">
        <f>IFERROR(VLOOKUP(Q330,dm_ts!$G$4:$H$9,2,0)," ")</f>
        <v xml:space="preserve"> </v>
      </c>
      <c r="U330" s="1">
        <v>0.2</v>
      </c>
      <c r="V330" s="1">
        <v>400</v>
      </c>
      <c r="W330" s="1">
        <v>1600</v>
      </c>
      <c r="X330" s="1">
        <v>43149</v>
      </c>
      <c r="Y330" s="1">
        <v>43452</v>
      </c>
      <c r="Z330" s="1">
        <v>150</v>
      </c>
      <c r="AA330" s="1">
        <v>1</v>
      </c>
      <c r="AB330" s="1" t="str">
        <f>IFERROR(VLOOKUP(AA330,dm_ts!$G$12:$H$14,2,0)," ")</f>
        <v>Chế biến XK</v>
      </c>
      <c r="AC330" s="1">
        <v>1</v>
      </c>
      <c r="AD330" s="1" t="str">
        <f>IFERROR(VLOOKUP(AC330,dm_ts!$B$3:$C$24,2,0)," ")</f>
        <v>Cá tra</v>
      </c>
      <c r="AE330" s="1">
        <v>5000</v>
      </c>
      <c r="AF330" s="1">
        <v>3000</v>
      </c>
      <c r="AG330" s="1">
        <v>1</v>
      </c>
      <c r="AH330" s="1" t="str">
        <f t="shared" si="26"/>
        <v>thâm canh</v>
      </c>
      <c r="AI330" s="1">
        <v>3</v>
      </c>
      <c r="AJ330" s="1" t="str">
        <f>IFERROR(VLOOKUP(AI330,dm_ts!$G$4:$H$9,2,0)," ")</f>
        <v>ASC</v>
      </c>
      <c r="AM330" s="1">
        <v>0.25</v>
      </c>
      <c r="AN330" s="1">
        <v>650</v>
      </c>
      <c r="AO330" s="1">
        <v>200</v>
      </c>
      <c r="AP330" s="1">
        <v>43391</v>
      </c>
      <c r="AQ330" s="1">
        <v>43239</v>
      </c>
      <c r="AR330" s="1">
        <v>180</v>
      </c>
      <c r="AS330" s="1">
        <v>1</v>
      </c>
      <c r="AT330" s="1" t="str">
        <f>IFERROR(VLOOKUP(AS330,dm_ts!$G$12:$H$14,2,0)," ")</f>
        <v>Chế biến XK</v>
      </c>
      <c r="AV330" s="1" t="str">
        <f>IFERROR(VLOOKUP(AU330,dm_ts!$B$3:$C$24,2,0)," ")</f>
        <v xml:space="preserve"> </v>
      </c>
      <c r="AY330" s="1" t="s">
        <v>674</v>
      </c>
      <c r="AZ330" s="1" t="str">
        <f t="shared" si="27"/>
        <v xml:space="preserve"> </v>
      </c>
      <c r="BB330" s="1" t="str">
        <f>IFERROR(VLOOKUP(BA330,dm_ts!$G$4:$H$9,2,0)," ")</f>
        <v xml:space="preserve"> </v>
      </c>
      <c r="BM330" s="1" t="str">
        <f>IFERROR(VLOOKUP(BL330,dm_ts!$B$3:$C$24,2,0)," ")</f>
        <v xml:space="preserve"> </v>
      </c>
      <c r="BQ330" s="1" t="str">
        <f t="shared" si="28"/>
        <v xml:space="preserve"> </v>
      </c>
      <c r="BS330" s="1" t="str">
        <f>IFERROR(VLOOKUP(BR330,dm_ts!$G$4:$H$9,2,0)," ")</f>
        <v xml:space="preserve"> </v>
      </c>
      <c r="CD330" s="1" t="str">
        <f>IFERROR(VLOOKUP(CC330,dm_ts!$B$3:$C$24,2,0)," ")</f>
        <v xml:space="preserve"> </v>
      </c>
      <c r="CH330" s="1" t="str">
        <f t="shared" si="29"/>
        <v xml:space="preserve"> </v>
      </c>
      <c r="CJ330" s="1" t="str">
        <f>IFERROR(VLOOKUP(CI330,dm_ts!$G$4:$H$9,2,0)," ")</f>
        <v xml:space="preserve"> </v>
      </c>
      <c r="CT330" s="1">
        <v>1</v>
      </c>
      <c r="CU330" s="1">
        <v>1</v>
      </c>
      <c r="CV330" s="1">
        <v>43118</v>
      </c>
      <c r="CW330" s="1">
        <v>43391</v>
      </c>
      <c r="CX330" s="1">
        <v>3000</v>
      </c>
      <c r="CY330" s="1">
        <v>140</v>
      </c>
      <c r="CZ330" s="1">
        <v>900</v>
      </c>
      <c r="EH330" s="1">
        <v>12000</v>
      </c>
      <c r="EI330" s="1">
        <v>9000</v>
      </c>
      <c r="EJ330" s="1">
        <v>3</v>
      </c>
      <c r="EK330" s="1">
        <v>2</v>
      </c>
      <c r="EP330" s="1">
        <v>2000</v>
      </c>
    </row>
    <row r="331" spans="1:146" x14ac:dyDescent="0.2">
      <c r="A331" s="1">
        <v>889</v>
      </c>
      <c r="B331" s="1" t="str">
        <f>VLOOKUP(A331,'[1]Danh muc huyen'!B$8:C$18,2,0)</f>
        <v xml:space="preserve">Huyện Châu Phú </v>
      </c>
      <c r="C331" s="1">
        <v>30478</v>
      </c>
      <c r="D331" s="7">
        <v>327</v>
      </c>
      <c r="E331" s="8" t="str">
        <f>VLOOKUP(C331,[1]DanhMuc_31_03_2012!B$7:C$173,2,0)</f>
        <v>Xã Vĩnh Thạnh Trung</v>
      </c>
      <c r="F331" s="8">
        <v>1</v>
      </c>
      <c r="G331" s="8" t="str">
        <f t="shared" si="25"/>
        <v>3047801</v>
      </c>
      <c r="H331" s="8" t="str">
        <f>VLOOKUP(VALUE(G331),[1]Danhmuc_31_3_2012!E$6:G$894,3,0)</f>
        <v>Ấp Vĩnh Thuận</v>
      </c>
      <c r="I331" s="8">
        <v>12</v>
      </c>
      <c r="J331" s="8" t="s">
        <v>449</v>
      </c>
      <c r="K331" s="8"/>
      <c r="L331" s="8" t="str">
        <f>IFERROR(VLOOKUP(K331,dm_ts!$B$3:$C$24,2,0)," ")</f>
        <v xml:space="preserve"> </v>
      </c>
      <c r="M331" s="8"/>
      <c r="N331" s="8"/>
      <c r="P331" s="1" t="s">
        <v>674</v>
      </c>
      <c r="R331" s="1" t="str">
        <f>IFERROR(VLOOKUP(Q331,dm_ts!$G$4:$H$9,2,0)," ")</f>
        <v xml:space="preserve"> </v>
      </c>
      <c r="AA331" s="1">
        <v>0</v>
      </c>
      <c r="AB331" s="1" t="str">
        <f>IFERROR(VLOOKUP(AA331,dm_ts!$G$12:$H$14,2,0)," ")</f>
        <v xml:space="preserve"> </v>
      </c>
      <c r="AD331" s="1" t="str">
        <f>IFERROR(VLOOKUP(AC331,dm_ts!$B$3:$C$24,2,0)," ")</f>
        <v xml:space="preserve"> </v>
      </c>
      <c r="AH331" s="1" t="str">
        <f t="shared" si="26"/>
        <v xml:space="preserve"> </v>
      </c>
      <c r="AI331" s="1" t="s">
        <v>674</v>
      </c>
      <c r="AJ331" s="1" t="str">
        <f>IFERROR(VLOOKUP(AI331,dm_ts!$G$4:$H$9,2,0)," ")</f>
        <v xml:space="preserve"> </v>
      </c>
      <c r="AS331" s="1">
        <v>0</v>
      </c>
      <c r="AT331" s="1" t="str">
        <f>IFERROR(VLOOKUP(AS331,dm_ts!$G$12:$H$14,2,0)," ")</f>
        <v xml:space="preserve"> </v>
      </c>
      <c r="AV331" s="1" t="str">
        <f>IFERROR(VLOOKUP(AU331,dm_ts!$B$3:$C$24,2,0)," ")</f>
        <v xml:space="preserve"> </v>
      </c>
      <c r="AY331" s="1" t="s">
        <v>674</v>
      </c>
      <c r="AZ331" s="1" t="str">
        <f t="shared" si="27"/>
        <v xml:space="preserve"> </v>
      </c>
      <c r="BB331" s="1" t="str">
        <f>IFERROR(VLOOKUP(BA331,dm_ts!$G$4:$H$9,2,0)," ")</f>
        <v xml:space="preserve"> </v>
      </c>
      <c r="BM331" s="1" t="str">
        <f>IFERROR(VLOOKUP(BL331,dm_ts!$B$3:$C$24,2,0)," ")</f>
        <v xml:space="preserve"> </v>
      </c>
      <c r="BQ331" s="1" t="str">
        <f t="shared" si="28"/>
        <v xml:space="preserve"> </v>
      </c>
      <c r="BS331" s="1" t="str">
        <f>IFERROR(VLOOKUP(BR331,dm_ts!$G$4:$H$9,2,0)," ")</f>
        <v xml:space="preserve"> </v>
      </c>
      <c r="CD331" s="1" t="str">
        <f>IFERROR(VLOOKUP(CC331,dm_ts!$B$3:$C$24,2,0)," ")</f>
        <v xml:space="preserve"> </v>
      </c>
      <c r="CH331" s="1" t="str">
        <f t="shared" si="29"/>
        <v xml:space="preserve"> </v>
      </c>
      <c r="CJ331" s="1" t="str">
        <f>IFERROR(VLOOKUP(CI331,dm_ts!$G$4:$H$9,2,0)," ")</f>
        <v xml:space="preserve"> </v>
      </c>
      <c r="EH331" s="1">
        <v>10000</v>
      </c>
      <c r="EI331" s="1">
        <v>7000</v>
      </c>
      <c r="EJ331" s="1">
        <v>2</v>
      </c>
      <c r="EK331" s="1">
        <v>2</v>
      </c>
    </row>
    <row r="332" spans="1:146" x14ac:dyDescent="0.2">
      <c r="A332" s="1">
        <v>889</v>
      </c>
      <c r="B332" s="1" t="str">
        <f>VLOOKUP(A332,'[1]Danh muc huyen'!B$8:C$18,2,0)</f>
        <v xml:space="preserve">Huyện Châu Phú </v>
      </c>
      <c r="C332" s="1">
        <v>30478</v>
      </c>
      <c r="D332" s="7">
        <v>328</v>
      </c>
      <c r="E332" s="8" t="str">
        <f>VLOOKUP(C332,[1]DanhMuc_31_03_2012!B$7:C$173,2,0)</f>
        <v>Xã Vĩnh Thạnh Trung</v>
      </c>
      <c r="F332" s="8">
        <v>1</v>
      </c>
      <c r="G332" s="8" t="str">
        <f t="shared" si="25"/>
        <v>3047801</v>
      </c>
      <c r="H332" s="8" t="str">
        <f>VLOOKUP(VALUE(G332),[1]Danhmuc_31_3_2012!E$6:G$894,3,0)</f>
        <v>Ấp Vĩnh Thuận</v>
      </c>
      <c r="I332" s="8">
        <v>8</v>
      </c>
      <c r="J332" s="8" t="s">
        <v>212</v>
      </c>
      <c r="K332" s="8"/>
      <c r="L332" s="8" t="str">
        <f>IFERROR(VLOOKUP(K332,dm_ts!$B$3:$C$24,2,0)," ")</f>
        <v xml:space="preserve"> </v>
      </c>
      <c r="M332" s="8"/>
      <c r="N332" s="8"/>
      <c r="P332" s="1" t="s">
        <v>674</v>
      </c>
      <c r="R332" s="1" t="str">
        <f>IFERROR(VLOOKUP(Q332,dm_ts!$G$4:$H$9,2,0)," ")</f>
        <v xml:space="preserve"> </v>
      </c>
      <c r="AA332" s="1">
        <v>0</v>
      </c>
      <c r="AB332" s="1" t="str">
        <f>IFERROR(VLOOKUP(AA332,dm_ts!$G$12:$H$14,2,0)," ")</f>
        <v xml:space="preserve"> </v>
      </c>
      <c r="AD332" s="1" t="str">
        <f>IFERROR(VLOOKUP(AC332,dm_ts!$B$3:$C$24,2,0)," ")</f>
        <v xml:space="preserve"> </v>
      </c>
      <c r="AH332" s="1" t="str">
        <f t="shared" si="26"/>
        <v xml:space="preserve"> </v>
      </c>
      <c r="AI332" s="1" t="s">
        <v>674</v>
      </c>
      <c r="AJ332" s="1" t="str">
        <f>IFERROR(VLOOKUP(AI332,dm_ts!$G$4:$H$9,2,0)," ")</f>
        <v xml:space="preserve"> </v>
      </c>
      <c r="AS332" s="1">
        <v>0</v>
      </c>
      <c r="AT332" s="1" t="str">
        <f>IFERROR(VLOOKUP(AS332,dm_ts!$G$12:$H$14,2,0)," ")</f>
        <v xml:space="preserve"> </v>
      </c>
      <c r="AV332" s="1" t="str">
        <f>IFERROR(VLOOKUP(AU332,dm_ts!$B$3:$C$24,2,0)," ")</f>
        <v xml:space="preserve"> </v>
      </c>
      <c r="AY332" s="1" t="s">
        <v>674</v>
      </c>
      <c r="AZ332" s="1" t="str">
        <f t="shared" si="27"/>
        <v xml:space="preserve"> </v>
      </c>
      <c r="BB332" s="1" t="str">
        <f>IFERROR(VLOOKUP(BA332,dm_ts!$G$4:$H$9,2,0)," ")</f>
        <v xml:space="preserve"> </v>
      </c>
      <c r="BM332" s="1" t="str">
        <f>IFERROR(VLOOKUP(BL332,dm_ts!$B$3:$C$24,2,0)," ")</f>
        <v xml:space="preserve"> </v>
      </c>
      <c r="BQ332" s="1" t="str">
        <f t="shared" si="28"/>
        <v xml:space="preserve"> </v>
      </c>
      <c r="BS332" s="1" t="str">
        <f>IFERROR(VLOOKUP(BR332,dm_ts!$G$4:$H$9,2,0)," ")</f>
        <v xml:space="preserve"> </v>
      </c>
      <c r="CD332" s="1" t="str">
        <f>IFERROR(VLOOKUP(CC332,dm_ts!$B$3:$C$24,2,0)," ")</f>
        <v xml:space="preserve"> </v>
      </c>
      <c r="CH332" s="1" t="str">
        <f t="shared" si="29"/>
        <v xml:space="preserve"> </v>
      </c>
      <c r="CJ332" s="1" t="str">
        <f>IFERROR(VLOOKUP(CI332,dm_ts!$G$4:$H$9,2,0)," ")</f>
        <v xml:space="preserve"> </v>
      </c>
      <c r="EH332" s="1">
        <v>5000</v>
      </c>
      <c r="EI332" s="1">
        <v>4000</v>
      </c>
      <c r="EJ332" s="1">
        <v>1</v>
      </c>
      <c r="EK332" s="1">
        <v>2</v>
      </c>
    </row>
    <row r="333" spans="1:146" x14ac:dyDescent="0.2">
      <c r="A333" s="1">
        <v>889</v>
      </c>
      <c r="B333" s="1" t="str">
        <f>VLOOKUP(A333,'[1]Danh muc huyen'!B$8:C$18,2,0)</f>
        <v xml:space="preserve">Huyện Châu Phú </v>
      </c>
      <c r="C333" s="1">
        <v>30478</v>
      </c>
      <c r="D333" s="7">
        <v>329</v>
      </c>
      <c r="E333" s="8" t="str">
        <f>VLOOKUP(C333,[1]DanhMuc_31_03_2012!B$7:C$173,2,0)</f>
        <v>Xã Vĩnh Thạnh Trung</v>
      </c>
      <c r="F333" s="8">
        <v>1</v>
      </c>
      <c r="G333" s="8" t="str">
        <f t="shared" si="25"/>
        <v>3047801</v>
      </c>
      <c r="H333" s="8" t="str">
        <f>VLOOKUP(VALUE(G333),[1]Danhmuc_31_3_2012!E$6:G$894,3,0)</f>
        <v>Ấp Vĩnh Thuận</v>
      </c>
      <c r="I333" s="8">
        <v>7</v>
      </c>
      <c r="J333" s="8" t="s">
        <v>445</v>
      </c>
      <c r="K333" s="8">
        <v>10</v>
      </c>
      <c r="L333" s="8" t="str">
        <f>IFERROR(VLOOKUP(K333,dm_ts!$B$3:$C$24,2,0)," ")</f>
        <v>Cá hô</v>
      </c>
      <c r="M333" s="8">
        <v>2000</v>
      </c>
      <c r="N333" s="8">
        <v>1500</v>
      </c>
      <c r="O333" s="1">
        <v>2</v>
      </c>
      <c r="P333" s="1" t="s">
        <v>673</v>
      </c>
      <c r="Q333" s="1">
        <v>0</v>
      </c>
      <c r="R333" s="1" t="str">
        <f>IFERROR(VLOOKUP(Q333,dm_ts!$G$4:$H$9,2,0)," ")</f>
        <v xml:space="preserve"> </v>
      </c>
      <c r="U333" s="1">
        <v>0.02</v>
      </c>
      <c r="V333" s="1">
        <v>10</v>
      </c>
      <c r="W333" s="1">
        <v>3000</v>
      </c>
      <c r="X333" s="1">
        <v>43390</v>
      </c>
      <c r="Y333" s="1">
        <v>43452</v>
      </c>
      <c r="Z333" s="1">
        <v>1</v>
      </c>
      <c r="AA333" s="1">
        <v>3</v>
      </c>
      <c r="AB333" s="1" t="str">
        <f>IFERROR(VLOOKUP(AA333,dm_ts!$G$12:$H$14,2,0)," ")</f>
        <v xml:space="preserve">Không xác định </v>
      </c>
      <c r="AD333" s="1" t="str">
        <f>IFERROR(VLOOKUP(AC333,dm_ts!$B$3:$C$24,2,0)," ")</f>
        <v xml:space="preserve"> </v>
      </c>
      <c r="AH333" s="1" t="str">
        <f t="shared" si="26"/>
        <v xml:space="preserve"> </v>
      </c>
      <c r="AI333" s="1" t="s">
        <v>674</v>
      </c>
      <c r="AJ333" s="1" t="str">
        <f>IFERROR(VLOOKUP(AI333,dm_ts!$G$4:$H$9,2,0)," ")</f>
        <v xml:space="preserve"> </v>
      </c>
      <c r="AS333" s="1">
        <v>0</v>
      </c>
      <c r="AT333" s="1" t="str">
        <f>IFERROR(VLOOKUP(AS333,dm_ts!$G$12:$H$14,2,0)," ")</f>
        <v xml:space="preserve"> </v>
      </c>
      <c r="AV333" s="1" t="str">
        <f>IFERROR(VLOOKUP(AU333,dm_ts!$B$3:$C$24,2,0)," ")</f>
        <v xml:space="preserve"> </v>
      </c>
      <c r="AY333" s="1" t="s">
        <v>674</v>
      </c>
      <c r="AZ333" s="1" t="str">
        <f t="shared" si="27"/>
        <v xml:space="preserve"> </v>
      </c>
      <c r="BB333" s="1" t="str">
        <f>IFERROR(VLOOKUP(BA333,dm_ts!$G$4:$H$9,2,0)," ")</f>
        <v xml:space="preserve"> </v>
      </c>
      <c r="BM333" s="1" t="str">
        <f>IFERROR(VLOOKUP(BL333,dm_ts!$B$3:$C$24,2,0)," ")</f>
        <v xml:space="preserve"> </v>
      </c>
      <c r="BQ333" s="1" t="str">
        <f t="shared" si="28"/>
        <v xml:space="preserve"> </v>
      </c>
      <c r="BS333" s="1" t="str">
        <f>IFERROR(VLOOKUP(BR333,dm_ts!$G$4:$H$9,2,0)," ")</f>
        <v xml:space="preserve"> </v>
      </c>
      <c r="CD333" s="1" t="str">
        <f>IFERROR(VLOOKUP(CC333,dm_ts!$B$3:$C$24,2,0)," ")</f>
        <v xml:space="preserve"> </v>
      </c>
      <c r="CH333" s="1" t="str">
        <f t="shared" si="29"/>
        <v xml:space="preserve"> </v>
      </c>
      <c r="CJ333" s="1" t="str">
        <f>IFERROR(VLOOKUP(CI333,dm_ts!$G$4:$H$9,2,0)," ")</f>
        <v xml:space="preserve"> </v>
      </c>
      <c r="EH333" s="1">
        <v>3500</v>
      </c>
      <c r="EI333" s="1">
        <v>2500</v>
      </c>
      <c r="EJ333" s="1">
        <v>2</v>
      </c>
      <c r="EK333" s="1">
        <v>2</v>
      </c>
    </row>
    <row r="334" spans="1:146" x14ac:dyDescent="0.2">
      <c r="A334" s="1">
        <v>889</v>
      </c>
      <c r="B334" s="1" t="str">
        <f>VLOOKUP(A334,'[1]Danh muc huyen'!B$8:C$18,2,0)</f>
        <v xml:space="preserve">Huyện Châu Phú </v>
      </c>
      <c r="C334" s="1">
        <v>30478</v>
      </c>
      <c r="D334" s="7">
        <v>330</v>
      </c>
      <c r="E334" s="8" t="str">
        <f>VLOOKUP(C334,[1]DanhMuc_31_03_2012!B$7:C$173,2,0)</f>
        <v>Xã Vĩnh Thạnh Trung</v>
      </c>
      <c r="F334" s="8">
        <v>1</v>
      </c>
      <c r="G334" s="8" t="str">
        <f t="shared" si="25"/>
        <v>3047801</v>
      </c>
      <c r="H334" s="8" t="str">
        <f>VLOOKUP(VALUE(G334),[1]Danhmuc_31_3_2012!E$6:G$894,3,0)</f>
        <v>Ấp Vĩnh Thuận</v>
      </c>
      <c r="I334" s="8">
        <v>5</v>
      </c>
      <c r="J334" s="8" t="s">
        <v>117</v>
      </c>
      <c r="K334" s="8"/>
      <c r="L334" s="8" t="str">
        <f>IFERROR(VLOOKUP(K334,dm_ts!$B$3:$C$24,2,0)," ")</f>
        <v xml:space="preserve"> </v>
      </c>
      <c r="M334" s="8"/>
      <c r="N334" s="8"/>
      <c r="P334" s="1" t="s">
        <v>674</v>
      </c>
      <c r="R334" s="1" t="str">
        <f>IFERROR(VLOOKUP(Q334,dm_ts!$G$4:$H$9,2,0)," ")</f>
        <v xml:space="preserve"> </v>
      </c>
      <c r="AA334" s="1">
        <v>0</v>
      </c>
      <c r="AB334" s="1" t="str">
        <f>IFERROR(VLOOKUP(AA334,dm_ts!$G$12:$H$14,2,0)," ")</f>
        <v xml:space="preserve"> </v>
      </c>
      <c r="AD334" s="1" t="str">
        <f>IFERROR(VLOOKUP(AC334,dm_ts!$B$3:$C$24,2,0)," ")</f>
        <v xml:space="preserve"> </v>
      </c>
      <c r="AH334" s="1" t="str">
        <f t="shared" si="26"/>
        <v xml:space="preserve"> </v>
      </c>
      <c r="AI334" s="1" t="s">
        <v>674</v>
      </c>
      <c r="AJ334" s="1" t="str">
        <f>IFERROR(VLOOKUP(AI334,dm_ts!$G$4:$H$9,2,0)," ")</f>
        <v xml:space="preserve"> </v>
      </c>
      <c r="AS334" s="1">
        <v>0</v>
      </c>
      <c r="AT334" s="1" t="str">
        <f>IFERROR(VLOOKUP(AS334,dm_ts!$G$12:$H$14,2,0)," ")</f>
        <v xml:space="preserve"> </v>
      </c>
      <c r="AV334" s="1" t="str">
        <f>IFERROR(VLOOKUP(AU334,dm_ts!$B$3:$C$24,2,0)," ")</f>
        <v xml:space="preserve"> </v>
      </c>
      <c r="AY334" s="1" t="s">
        <v>674</v>
      </c>
      <c r="AZ334" s="1" t="str">
        <f t="shared" si="27"/>
        <v xml:space="preserve"> </v>
      </c>
      <c r="BB334" s="1" t="str">
        <f>IFERROR(VLOOKUP(BA334,dm_ts!$G$4:$H$9,2,0)," ")</f>
        <v xml:space="preserve"> </v>
      </c>
      <c r="BM334" s="1" t="str">
        <f>IFERROR(VLOOKUP(BL334,dm_ts!$B$3:$C$24,2,0)," ")</f>
        <v xml:space="preserve"> </v>
      </c>
      <c r="BQ334" s="1" t="str">
        <f t="shared" si="28"/>
        <v xml:space="preserve"> </v>
      </c>
      <c r="BS334" s="1" t="str">
        <f>IFERROR(VLOOKUP(BR334,dm_ts!$G$4:$H$9,2,0)," ")</f>
        <v xml:space="preserve"> </v>
      </c>
      <c r="CD334" s="1" t="str">
        <f>IFERROR(VLOOKUP(CC334,dm_ts!$B$3:$C$24,2,0)," ")</f>
        <v xml:space="preserve"> </v>
      </c>
      <c r="CH334" s="1" t="str">
        <f t="shared" si="29"/>
        <v xml:space="preserve"> </v>
      </c>
      <c r="CJ334" s="1" t="str">
        <f>IFERROR(VLOOKUP(CI334,dm_ts!$G$4:$H$9,2,0)," ")</f>
        <v xml:space="preserve"> </v>
      </c>
      <c r="EH334" s="1">
        <v>15000</v>
      </c>
      <c r="EI334" s="1">
        <v>10000</v>
      </c>
      <c r="EJ334" s="1">
        <v>4</v>
      </c>
      <c r="EK334" s="1">
        <v>2</v>
      </c>
    </row>
    <row r="335" spans="1:146" x14ac:dyDescent="0.2">
      <c r="A335" s="1">
        <v>889</v>
      </c>
      <c r="B335" s="1" t="str">
        <f>VLOOKUP(A335,'[1]Danh muc huyen'!B$8:C$18,2,0)</f>
        <v xml:space="preserve">Huyện Châu Phú </v>
      </c>
      <c r="C335" s="1">
        <v>30478</v>
      </c>
      <c r="D335" s="7">
        <v>331</v>
      </c>
      <c r="E335" s="8" t="str">
        <f>VLOOKUP(C335,[1]DanhMuc_31_03_2012!B$7:C$173,2,0)</f>
        <v>Xã Vĩnh Thạnh Trung</v>
      </c>
      <c r="F335" s="8">
        <v>1</v>
      </c>
      <c r="G335" s="8" t="str">
        <f t="shared" si="25"/>
        <v>3047801</v>
      </c>
      <c r="H335" s="8" t="str">
        <f>VLOOKUP(VALUE(G335),[1]Danhmuc_31_3_2012!E$6:G$894,3,0)</f>
        <v>Ấp Vĩnh Thuận</v>
      </c>
      <c r="I335" s="8">
        <v>4</v>
      </c>
      <c r="J335" s="8" t="s">
        <v>443</v>
      </c>
      <c r="K335" s="8">
        <v>1</v>
      </c>
      <c r="L335" s="8" t="str">
        <f>IFERROR(VLOOKUP(K335,dm_ts!$B$3:$C$24,2,0)," ")</f>
        <v>Cá tra</v>
      </c>
      <c r="M335" s="8">
        <v>4000</v>
      </c>
      <c r="N335" s="8">
        <v>3000</v>
      </c>
      <c r="O335" s="1">
        <v>1</v>
      </c>
      <c r="P335" s="1" t="s">
        <v>675</v>
      </c>
      <c r="Q335" s="1">
        <v>0</v>
      </c>
      <c r="R335" s="1" t="str">
        <f>IFERROR(VLOOKUP(Q335,dm_ts!$G$4:$H$9,2,0)," ")</f>
        <v xml:space="preserve"> </v>
      </c>
      <c r="U335" s="1">
        <v>0.22</v>
      </c>
      <c r="V335" s="1">
        <v>400</v>
      </c>
      <c r="W335" s="1">
        <v>600</v>
      </c>
      <c r="X335" s="1">
        <v>43269</v>
      </c>
      <c r="Y335" s="1">
        <v>43452</v>
      </c>
      <c r="Z335" s="1">
        <v>150</v>
      </c>
      <c r="AA335" s="1">
        <v>3</v>
      </c>
      <c r="AB335" s="1" t="str">
        <f>IFERROR(VLOOKUP(AA335,dm_ts!$G$12:$H$14,2,0)," ")</f>
        <v xml:space="preserve">Không xác định </v>
      </c>
      <c r="AD335" s="1" t="str">
        <f>IFERROR(VLOOKUP(AC335,dm_ts!$B$3:$C$24,2,0)," ")</f>
        <v xml:space="preserve"> </v>
      </c>
      <c r="AH335" s="1" t="str">
        <f t="shared" si="26"/>
        <v xml:space="preserve"> </v>
      </c>
      <c r="AI335" s="1" t="s">
        <v>674</v>
      </c>
      <c r="AJ335" s="1" t="str">
        <f>IFERROR(VLOOKUP(AI335,dm_ts!$G$4:$H$9,2,0)," ")</f>
        <v xml:space="preserve"> </v>
      </c>
      <c r="AS335" s="1">
        <v>0</v>
      </c>
      <c r="AT335" s="1" t="str">
        <f>IFERROR(VLOOKUP(AS335,dm_ts!$G$12:$H$14,2,0)," ")</f>
        <v xml:space="preserve"> </v>
      </c>
      <c r="AV335" s="1" t="str">
        <f>IFERROR(VLOOKUP(AU335,dm_ts!$B$3:$C$24,2,0)," ")</f>
        <v xml:space="preserve"> </v>
      </c>
      <c r="AY335" s="1" t="s">
        <v>674</v>
      </c>
      <c r="AZ335" s="1" t="str">
        <f t="shared" si="27"/>
        <v xml:space="preserve"> </v>
      </c>
      <c r="BB335" s="1" t="str">
        <f>IFERROR(VLOOKUP(BA335,dm_ts!$G$4:$H$9,2,0)," ")</f>
        <v xml:space="preserve"> </v>
      </c>
      <c r="BM335" s="1" t="str">
        <f>IFERROR(VLOOKUP(BL335,dm_ts!$B$3:$C$24,2,0)," ")</f>
        <v xml:space="preserve"> </v>
      </c>
      <c r="BQ335" s="1" t="str">
        <f t="shared" si="28"/>
        <v xml:space="preserve"> </v>
      </c>
      <c r="BS335" s="1" t="str">
        <f>IFERROR(VLOOKUP(BR335,dm_ts!$G$4:$H$9,2,0)," ")</f>
        <v xml:space="preserve"> </v>
      </c>
      <c r="CD335" s="1" t="str">
        <f>IFERROR(VLOOKUP(CC335,dm_ts!$B$3:$C$24,2,0)," ")</f>
        <v xml:space="preserve"> </v>
      </c>
      <c r="CH335" s="1" t="str">
        <f t="shared" si="29"/>
        <v xml:space="preserve"> </v>
      </c>
      <c r="CJ335" s="1" t="str">
        <f>IFERROR(VLOOKUP(CI335,dm_ts!$G$4:$H$9,2,0)," ")</f>
        <v xml:space="preserve"> </v>
      </c>
      <c r="EH335" s="1">
        <v>4000</v>
      </c>
      <c r="EI335" s="1">
        <v>3000</v>
      </c>
      <c r="EJ335" s="1">
        <v>1</v>
      </c>
      <c r="EK335" s="1">
        <v>2</v>
      </c>
    </row>
    <row r="336" spans="1:146" x14ac:dyDescent="0.2">
      <c r="A336" s="1">
        <v>889</v>
      </c>
      <c r="B336" s="1" t="str">
        <f>VLOOKUP(A336,'[1]Danh muc huyen'!B$8:C$18,2,0)</f>
        <v xml:space="preserve">Huyện Châu Phú </v>
      </c>
      <c r="C336" s="1">
        <v>30478</v>
      </c>
      <c r="D336" s="7">
        <v>332</v>
      </c>
      <c r="E336" s="8" t="str">
        <f>VLOOKUP(C336,[1]DanhMuc_31_03_2012!B$7:C$173,2,0)</f>
        <v>Xã Vĩnh Thạnh Trung</v>
      </c>
      <c r="F336" s="8">
        <v>5</v>
      </c>
      <c r="G336" s="8" t="str">
        <f t="shared" si="25"/>
        <v>3047805</v>
      </c>
      <c r="H336" s="8" t="str">
        <f>VLOOKUP(VALUE(G336),[1]Danhmuc_31_3_2012!E$6:G$894,3,0)</f>
        <v>Ấp Vĩnh Quí</v>
      </c>
      <c r="I336" s="8">
        <v>1</v>
      </c>
      <c r="J336" s="8" t="s">
        <v>450</v>
      </c>
      <c r="K336" s="8">
        <v>1</v>
      </c>
      <c r="L336" s="8" t="str">
        <f>IFERROR(VLOOKUP(K336,dm_ts!$B$3:$C$24,2,0)," ")</f>
        <v>Cá tra</v>
      </c>
      <c r="M336" s="8">
        <v>21000</v>
      </c>
      <c r="N336" s="8">
        <v>13000</v>
      </c>
      <c r="O336" s="1">
        <v>1</v>
      </c>
      <c r="P336" s="1" t="s">
        <v>675</v>
      </c>
      <c r="Q336" s="1">
        <v>0</v>
      </c>
      <c r="R336" s="1" t="str">
        <f>IFERROR(VLOOKUP(Q336,dm_ts!$G$4:$H$9,2,0)," ")</f>
        <v xml:space="preserve"> </v>
      </c>
      <c r="U336" s="1">
        <v>0.32</v>
      </c>
      <c r="V336" s="1">
        <v>705</v>
      </c>
      <c r="W336" s="1">
        <v>200</v>
      </c>
      <c r="X336" s="1">
        <v>43391</v>
      </c>
      <c r="Y336" s="1">
        <v>43239</v>
      </c>
      <c r="Z336" s="1">
        <v>280</v>
      </c>
      <c r="AA336" s="1">
        <v>1</v>
      </c>
      <c r="AB336" s="1" t="str">
        <f>IFERROR(VLOOKUP(AA336,dm_ts!$G$12:$H$14,2,0)," ")</f>
        <v>Chế biến XK</v>
      </c>
      <c r="AD336" s="1" t="str">
        <f>IFERROR(VLOOKUP(AC336,dm_ts!$B$3:$C$24,2,0)," ")</f>
        <v xml:space="preserve"> </v>
      </c>
      <c r="AH336" s="1" t="str">
        <f t="shared" si="26"/>
        <v xml:space="preserve"> </v>
      </c>
      <c r="AI336" s="1" t="s">
        <v>674</v>
      </c>
      <c r="AJ336" s="1" t="str">
        <f>IFERROR(VLOOKUP(AI336,dm_ts!$G$4:$H$9,2,0)," ")</f>
        <v xml:space="preserve"> </v>
      </c>
      <c r="AS336" s="1">
        <v>0</v>
      </c>
      <c r="AT336" s="1" t="str">
        <f>IFERROR(VLOOKUP(AS336,dm_ts!$G$12:$H$14,2,0)," ")</f>
        <v xml:space="preserve"> </v>
      </c>
      <c r="AV336" s="1" t="str">
        <f>IFERROR(VLOOKUP(AU336,dm_ts!$B$3:$C$24,2,0)," ")</f>
        <v xml:space="preserve"> </v>
      </c>
      <c r="AY336" s="1" t="s">
        <v>674</v>
      </c>
      <c r="AZ336" s="1" t="str">
        <f t="shared" si="27"/>
        <v xml:space="preserve"> </v>
      </c>
      <c r="BB336" s="1" t="str">
        <f>IFERROR(VLOOKUP(BA336,dm_ts!$G$4:$H$9,2,0)," ")</f>
        <v xml:space="preserve"> </v>
      </c>
      <c r="BM336" s="1" t="str">
        <f>IFERROR(VLOOKUP(BL336,dm_ts!$B$3:$C$24,2,0)," ")</f>
        <v xml:space="preserve"> </v>
      </c>
      <c r="BQ336" s="1" t="str">
        <f t="shared" si="28"/>
        <v xml:space="preserve"> </v>
      </c>
      <c r="BS336" s="1" t="str">
        <f>IFERROR(VLOOKUP(BR336,dm_ts!$G$4:$H$9,2,0)," ")</f>
        <v xml:space="preserve"> </v>
      </c>
      <c r="CD336" s="1" t="str">
        <f>IFERROR(VLOOKUP(CC336,dm_ts!$B$3:$C$24,2,0)," ")</f>
        <v xml:space="preserve"> </v>
      </c>
      <c r="CH336" s="1" t="str">
        <f t="shared" si="29"/>
        <v xml:space="preserve"> </v>
      </c>
      <c r="CJ336" s="1" t="str">
        <f>IFERROR(VLOOKUP(CI336,dm_ts!$G$4:$H$9,2,0)," ")</f>
        <v xml:space="preserve"> </v>
      </c>
      <c r="CT336" s="1">
        <v>1</v>
      </c>
      <c r="CU336" s="1">
        <v>1</v>
      </c>
      <c r="CV336" s="1">
        <v>43149</v>
      </c>
      <c r="CW336" s="1">
        <v>43391</v>
      </c>
      <c r="CX336" s="1">
        <v>13000</v>
      </c>
      <c r="CY336" s="1">
        <v>235</v>
      </c>
      <c r="CZ336" s="1">
        <v>1200</v>
      </c>
      <c r="EH336" s="1">
        <v>30000</v>
      </c>
      <c r="EI336" s="1">
        <v>20000</v>
      </c>
      <c r="EJ336" s="1">
        <v>6</v>
      </c>
      <c r="EK336" s="1">
        <v>2</v>
      </c>
    </row>
    <row r="337" spans="1:146" x14ac:dyDescent="0.2">
      <c r="A337" s="1">
        <v>889</v>
      </c>
      <c r="B337" s="1" t="str">
        <f>VLOOKUP(A337,'[1]Danh muc huyen'!B$8:C$18,2,0)</f>
        <v xml:space="preserve">Huyện Châu Phú </v>
      </c>
      <c r="C337" s="1">
        <v>30478</v>
      </c>
      <c r="D337" s="7">
        <v>333</v>
      </c>
      <c r="E337" s="8" t="str">
        <f>VLOOKUP(C337,[1]DanhMuc_31_03_2012!B$7:C$173,2,0)</f>
        <v>Xã Vĩnh Thạnh Trung</v>
      </c>
      <c r="F337" s="8">
        <v>7</v>
      </c>
      <c r="G337" s="8" t="str">
        <f t="shared" si="25"/>
        <v>3047807</v>
      </c>
      <c r="H337" s="8" t="str">
        <f>VLOOKUP(VALUE(G337),[1]Danhmuc_31_3_2012!E$6:G$894,3,0)</f>
        <v>Ấp Vĩnh Hòa</v>
      </c>
      <c r="I337" s="8">
        <v>2</v>
      </c>
      <c r="J337" s="8" t="s">
        <v>451</v>
      </c>
      <c r="K337" s="8"/>
      <c r="L337" s="8" t="str">
        <f>IFERROR(VLOOKUP(K337,dm_ts!$B$3:$C$24,2,0)," ")</f>
        <v xml:space="preserve"> </v>
      </c>
      <c r="M337" s="8"/>
      <c r="N337" s="8"/>
      <c r="P337" s="1" t="s">
        <v>674</v>
      </c>
      <c r="R337" s="1" t="str">
        <f>IFERROR(VLOOKUP(Q337,dm_ts!$G$4:$H$9,2,0)," ")</f>
        <v xml:space="preserve"> </v>
      </c>
      <c r="AA337" s="1">
        <v>0</v>
      </c>
      <c r="AB337" s="1" t="str">
        <f>IFERROR(VLOOKUP(AA337,dm_ts!$G$12:$H$14,2,0)," ")</f>
        <v xml:space="preserve"> </v>
      </c>
      <c r="AD337" s="1" t="str">
        <f>IFERROR(VLOOKUP(AC337,dm_ts!$B$3:$C$24,2,0)," ")</f>
        <v xml:space="preserve"> </v>
      </c>
      <c r="AH337" s="1" t="str">
        <f t="shared" si="26"/>
        <v xml:space="preserve"> </v>
      </c>
      <c r="AI337" s="1" t="s">
        <v>674</v>
      </c>
      <c r="AJ337" s="1" t="str">
        <f>IFERROR(VLOOKUP(AI337,dm_ts!$G$4:$H$9,2,0)," ")</f>
        <v xml:space="preserve"> </v>
      </c>
      <c r="AS337" s="1">
        <v>0</v>
      </c>
      <c r="AT337" s="1" t="str">
        <f>IFERROR(VLOOKUP(AS337,dm_ts!$G$12:$H$14,2,0)," ")</f>
        <v xml:space="preserve"> </v>
      </c>
      <c r="AV337" s="1" t="str">
        <f>IFERROR(VLOOKUP(AU337,dm_ts!$B$3:$C$24,2,0)," ")</f>
        <v xml:space="preserve"> </v>
      </c>
      <c r="AY337" s="1" t="s">
        <v>674</v>
      </c>
      <c r="AZ337" s="1" t="str">
        <f t="shared" si="27"/>
        <v xml:space="preserve"> </v>
      </c>
      <c r="BB337" s="1" t="str">
        <f>IFERROR(VLOOKUP(BA337,dm_ts!$G$4:$H$9,2,0)," ")</f>
        <v xml:space="preserve"> </v>
      </c>
      <c r="BM337" s="1" t="str">
        <f>IFERROR(VLOOKUP(BL337,dm_ts!$B$3:$C$24,2,0)," ")</f>
        <v xml:space="preserve"> </v>
      </c>
      <c r="BQ337" s="1" t="str">
        <f t="shared" si="28"/>
        <v xml:space="preserve"> </v>
      </c>
      <c r="BS337" s="1" t="str">
        <f>IFERROR(VLOOKUP(BR337,dm_ts!$G$4:$H$9,2,0)," ")</f>
        <v xml:space="preserve"> </v>
      </c>
      <c r="CD337" s="1" t="str">
        <f>IFERROR(VLOOKUP(CC337,dm_ts!$B$3:$C$24,2,0)," ")</f>
        <v xml:space="preserve"> </v>
      </c>
      <c r="CH337" s="1" t="str">
        <f t="shared" si="29"/>
        <v xml:space="preserve"> </v>
      </c>
      <c r="CJ337" s="1" t="str">
        <f>IFERROR(VLOOKUP(CI337,dm_ts!$G$4:$H$9,2,0)," ")</f>
        <v xml:space="preserve"> </v>
      </c>
      <c r="EH337" s="1">
        <v>5000</v>
      </c>
      <c r="EI337" s="1">
        <v>3000</v>
      </c>
      <c r="EJ337" s="1">
        <v>2</v>
      </c>
      <c r="EK337" s="1">
        <v>2</v>
      </c>
    </row>
    <row r="338" spans="1:146" x14ac:dyDescent="0.2">
      <c r="A338" s="1">
        <v>889</v>
      </c>
      <c r="B338" s="1" t="str">
        <f>VLOOKUP(A338,'[1]Danh muc huyen'!B$8:C$18,2,0)</f>
        <v xml:space="preserve">Huyện Châu Phú </v>
      </c>
      <c r="C338" s="1">
        <v>30478</v>
      </c>
      <c r="D338" s="7">
        <v>334</v>
      </c>
      <c r="E338" s="8" t="str">
        <f>VLOOKUP(C338,[1]DanhMuc_31_03_2012!B$7:C$173,2,0)</f>
        <v>Xã Vĩnh Thạnh Trung</v>
      </c>
      <c r="F338" s="8">
        <v>7</v>
      </c>
      <c r="G338" s="8" t="str">
        <f t="shared" si="25"/>
        <v>3047807</v>
      </c>
      <c r="H338" s="8" t="str">
        <f>VLOOKUP(VALUE(G338),[1]Danhmuc_31_3_2012!E$6:G$894,3,0)</f>
        <v>Ấp Vĩnh Hòa</v>
      </c>
      <c r="I338" s="8">
        <v>3</v>
      </c>
      <c r="J338" s="8" t="s">
        <v>131</v>
      </c>
      <c r="K338" s="8">
        <v>1</v>
      </c>
      <c r="L338" s="8" t="str">
        <f>IFERROR(VLOOKUP(K338,dm_ts!$B$3:$C$24,2,0)," ")</f>
        <v>Cá tra</v>
      </c>
      <c r="M338" s="8">
        <v>3000</v>
      </c>
      <c r="N338" s="8">
        <v>2000</v>
      </c>
      <c r="O338" s="1">
        <v>1</v>
      </c>
      <c r="P338" s="1" t="s">
        <v>675</v>
      </c>
      <c r="Q338" s="1">
        <v>0</v>
      </c>
      <c r="R338" s="1" t="str">
        <f>IFERROR(VLOOKUP(Q338,dm_ts!$G$4:$H$9,2,0)," ")</f>
        <v xml:space="preserve"> </v>
      </c>
      <c r="U338" s="1">
        <v>0.06</v>
      </c>
      <c r="V338" s="1">
        <v>105</v>
      </c>
      <c r="W338" s="1">
        <v>900</v>
      </c>
      <c r="X338" s="1">
        <v>43269</v>
      </c>
      <c r="Y338" s="1">
        <v>43452</v>
      </c>
      <c r="Z338" s="1">
        <v>50</v>
      </c>
      <c r="AA338" s="1">
        <v>1</v>
      </c>
      <c r="AB338" s="1" t="str">
        <f>IFERROR(VLOOKUP(AA338,dm_ts!$G$12:$H$14,2,0)," ")</f>
        <v>Chế biến XK</v>
      </c>
      <c r="AD338" s="1" t="str">
        <f>IFERROR(VLOOKUP(AC338,dm_ts!$B$3:$C$24,2,0)," ")</f>
        <v xml:space="preserve"> </v>
      </c>
      <c r="AH338" s="1" t="str">
        <f t="shared" si="26"/>
        <v xml:space="preserve"> </v>
      </c>
      <c r="AI338" s="1" t="s">
        <v>674</v>
      </c>
      <c r="AJ338" s="1" t="str">
        <f>IFERROR(VLOOKUP(AI338,dm_ts!$G$4:$H$9,2,0)," ")</f>
        <v xml:space="preserve"> </v>
      </c>
      <c r="AS338" s="1">
        <v>0</v>
      </c>
      <c r="AT338" s="1" t="str">
        <f>IFERROR(VLOOKUP(AS338,dm_ts!$G$12:$H$14,2,0)," ")</f>
        <v xml:space="preserve"> </v>
      </c>
      <c r="AV338" s="1" t="str">
        <f>IFERROR(VLOOKUP(AU338,dm_ts!$B$3:$C$24,2,0)," ")</f>
        <v xml:space="preserve"> </v>
      </c>
      <c r="AY338" s="1" t="s">
        <v>674</v>
      </c>
      <c r="AZ338" s="1" t="str">
        <f t="shared" si="27"/>
        <v xml:space="preserve"> </v>
      </c>
      <c r="BB338" s="1" t="str">
        <f>IFERROR(VLOOKUP(BA338,dm_ts!$G$4:$H$9,2,0)," ")</f>
        <v xml:space="preserve"> </v>
      </c>
      <c r="BM338" s="1" t="str">
        <f>IFERROR(VLOOKUP(BL338,dm_ts!$B$3:$C$24,2,0)," ")</f>
        <v xml:space="preserve"> </v>
      </c>
      <c r="BQ338" s="1" t="str">
        <f t="shared" si="28"/>
        <v xml:space="preserve"> </v>
      </c>
      <c r="BS338" s="1" t="str">
        <f>IFERROR(VLOOKUP(BR338,dm_ts!$G$4:$H$9,2,0)," ")</f>
        <v xml:space="preserve"> </v>
      </c>
      <c r="CD338" s="1" t="str">
        <f>IFERROR(VLOOKUP(CC338,dm_ts!$B$3:$C$24,2,0)," ")</f>
        <v xml:space="preserve"> </v>
      </c>
      <c r="CH338" s="1" t="str">
        <f t="shared" si="29"/>
        <v xml:space="preserve"> </v>
      </c>
      <c r="CJ338" s="1" t="str">
        <f>IFERROR(VLOOKUP(CI338,dm_ts!$G$4:$H$9,2,0)," ")</f>
        <v xml:space="preserve"> </v>
      </c>
      <c r="EH338" s="1">
        <v>17000</v>
      </c>
      <c r="EI338" s="1">
        <v>12000</v>
      </c>
      <c r="EJ338" s="1">
        <v>6</v>
      </c>
      <c r="EK338" s="1">
        <v>2</v>
      </c>
    </row>
    <row r="339" spans="1:146" x14ac:dyDescent="0.2">
      <c r="A339" s="1">
        <v>889</v>
      </c>
      <c r="B339" s="1" t="str">
        <f>VLOOKUP(A339,'[1]Danh muc huyen'!B$8:C$18,2,0)</f>
        <v xml:space="preserve">Huyện Châu Phú </v>
      </c>
      <c r="C339" s="1">
        <v>30478</v>
      </c>
      <c r="D339" s="7">
        <v>335</v>
      </c>
      <c r="E339" s="8" t="str">
        <f>VLOOKUP(C339,[1]DanhMuc_31_03_2012!B$7:C$173,2,0)</f>
        <v>Xã Vĩnh Thạnh Trung</v>
      </c>
      <c r="F339" s="8">
        <v>7</v>
      </c>
      <c r="G339" s="8" t="str">
        <f t="shared" si="25"/>
        <v>3047807</v>
      </c>
      <c r="H339" s="8" t="str">
        <f>VLOOKUP(VALUE(G339),[1]Danhmuc_31_3_2012!E$6:G$894,3,0)</f>
        <v>Ấp Vĩnh Hòa</v>
      </c>
      <c r="I339" s="8">
        <v>10</v>
      </c>
      <c r="J339" s="8" t="s">
        <v>456</v>
      </c>
      <c r="K339" s="8"/>
      <c r="L339" s="8" t="str">
        <f>IFERROR(VLOOKUP(K339,dm_ts!$B$3:$C$24,2,0)," ")</f>
        <v xml:space="preserve"> </v>
      </c>
      <c r="M339" s="8"/>
      <c r="N339" s="8"/>
      <c r="P339" s="1" t="s">
        <v>674</v>
      </c>
      <c r="R339" s="1" t="str">
        <f>IFERROR(VLOOKUP(Q339,dm_ts!$G$4:$H$9,2,0)," ")</f>
        <v xml:space="preserve"> </v>
      </c>
      <c r="AA339" s="1">
        <v>0</v>
      </c>
      <c r="AB339" s="1" t="str">
        <f>IFERROR(VLOOKUP(AA339,dm_ts!$G$12:$H$14,2,0)," ")</f>
        <v xml:space="preserve"> </v>
      </c>
      <c r="AD339" s="1" t="str">
        <f>IFERROR(VLOOKUP(AC339,dm_ts!$B$3:$C$24,2,0)," ")</f>
        <v xml:space="preserve"> </v>
      </c>
      <c r="AH339" s="1" t="str">
        <f t="shared" si="26"/>
        <v xml:space="preserve"> </v>
      </c>
      <c r="AI339" s="1" t="s">
        <v>674</v>
      </c>
      <c r="AJ339" s="1" t="str">
        <f>IFERROR(VLOOKUP(AI339,dm_ts!$G$4:$H$9,2,0)," ")</f>
        <v xml:space="preserve"> </v>
      </c>
      <c r="AS339" s="1">
        <v>0</v>
      </c>
      <c r="AT339" s="1" t="str">
        <f>IFERROR(VLOOKUP(AS339,dm_ts!$G$12:$H$14,2,0)," ")</f>
        <v xml:space="preserve"> </v>
      </c>
      <c r="AV339" s="1" t="str">
        <f>IFERROR(VLOOKUP(AU339,dm_ts!$B$3:$C$24,2,0)," ")</f>
        <v xml:space="preserve"> </v>
      </c>
      <c r="AY339" s="1" t="s">
        <v>674</v>
      </c>
      <c r="AZ339" s="1" t="str">
        <f t="shared" si="27"/>
        <v xml:space="preserve"> </v>
      </c>
      <c r="BB339" s="1" t="str">
        <f>IFERROR(VLOOKUP(BA339,dm_ts!$G$4:$H$9,2,0)," ")</f>
        <v xml:space="preserve"> </v>
      </c>
      <c r="BM339" s="1" t="str">
        <f>IFERROR(VLOOKUP(BL339,dm_ts!$B$3:$C$24,2,0)," ")</f>
        <v xml:space="preserve"> </v>
      </c>
      <c r="BQ339" s="1" t="str">
        <f t="shared" si="28"/>
        <v xml:space="preserve"> </v>
      </c>
      <c r="BS339" s="1" t="str">
        <f>IFERROR(VLOOKUP(BR339,dm_ts!$G$4:$H$9,2,0)," ")</f>
        <v xml:space="preserve"> </v>
      </c>
      <c r="CD339" s="1" t="str">
        <f>IFERROR(VLOOKUP(CC339,dm_ts!$B$3:$C$24,2,0)," ")</f>
        <v xml:space="preserve"> </v>
      </c>
      <c r="CH339" s="1" t="str">
        <f t="shared" si="29"/>
        <v xml:space="preserve"> </v>
      </c>
      <c r="CJ339" s="1" t="str">
        <f>IFERROR(VLOOKUP(CI339,dm_ts!$G$4:$H$9,2,0)," ")</f>
        <v xml:space="preserve"> </v>
      </c>
      <c r="EH339" s="1">
        <v>7000</v>
      </c>
      <c r="EI339" s="1">
        <v>4000</v>
      </c>
      <c r="EJ339" s="1">
        <v>1</v>
      </c>
      <c r="EK339" s="1">
        <v>2</v>
      </c>
    </row>
    <row r="340" spans="1:146" x14ac:dyDescent="0.2">
      <c r="A340" s="1">
        <v>889</v>
      </c>
      <c r="B340" s="1" t="str">
        <f>VLOOKUP(A340,'[1]Danh muc huyen'!B$8:C$18,2,0)</f>
        <v xml:space="preserve">Huyện Châu Phú </v>
      </c>
      <c r="C340" s="1">
        <v>30478</v>
      </c>
      <c r="D340" s="7">
        <v>336</v>
      </c>
      <c r="E340" s="8" t="str">
        <f>VLOOKUP(C340,[1]DanhMuc_31_03_2012!B$7:C$173,2,0)</f>
        <v>Xã Vĩnh Thạnh Trung</v>
      </c>
      <c r="F340" s="8">
        <v>7</v>
      </c>
      <c r="G340" s="8" t="str">
        <f t="shared" si="25"/>
        <v>3047807</v>
      </c>
      <c r="H340" s="8" t="str">
        <f>VLOOKUP(VALUE(G340),[1]Danhmuc_31_3_2012!E$6:G$894,3,0)</f>
        <v>Ấp Vĩnh Hòa</v>
      </c>
      <c r="I340" s="8">
        <v>5</v>
      </c>
      <c r="J340" s="8" t="s">
        <v>453</v>
      </c>
      <c r="K340" s="8">
        <v>1</v>
      </c>
      <c r="L340" s="8" t="str">
        <f>IFERROR(VLOOKUP(K340,dm_ts!$B$3:$C$24,2,0)," ")</f>
        <v>Cá tra</v>
      </c>
      <c r="M340" s="8">
        <v>5000</v>
      </c>
      <c r="N340" s="8">
        <v>3500</v>
      </c>
      <c r="O340" s="1">
        <v>1</v>
      </c>
      <c r="P340" s="1" t="s">
        <v>675</v>
      </c>
      <c r="Q340" s="1">
        <v>0</v>
      </c>
      <c r="R340" s="1" t="str">
        <f>IFERROR(VLOOKUP(Q340,dm_ts!$G$4:$H$9,2,0)," ")</f>
        <v xml:space="preserve"> </v>
      </c>
      <c r="U340" s="1">
        <v>0.12</v>
      </c>
      <c r="V340" s="1">
        <v>240</v>
      </c>
      <c r="W340" s="1">
        <v>1000</v>
      </c>
      <c r="X340" s="1">
        <v>43238</v>
      </c>
      <c r="Y340" s="1">
        <v>43452</v>
      </c>
      <c r="Z340" s="1">
        <v>100</v>
      </c>
      <c r="AA340" s="1">
        <v>1</v>
      </c>
      <c r="AB340" s="1" t="str">
        <f>IFERROR(VLOOKUP(AA340,dm_ts!$G$12:$H$14,2,0)," ")</f>
        <v>Chế biến XK</v>
      </c>
      <c r="AD340" s="1" t="str">
        <f>IFERROR(VLOOKUP(AC340,dm_ts!$B$3:$C$24,2,0)," ")</f>
        <v xml:space="preserve"> </v>
      </c>
      <c r="AH340" s="1" t="str">
        <f t="shared" si="26"/>
        <v xml:space="preserve"> </v>
      </c>
      <c r="AI340" s="1" t="s">
        <v>674</v>
      </c>
      <c r="AJ340" s="1" t="str">
        <f>IFERROR(VLOOKUP(AI340,dm_ts!$G$4:$H$9,2,0)," ")</f>
        <v xml:space="preserve"> </v>
      </c>
      <c r="AS340" s="1">
        <v>0</v>
      </c>
      <c r="AT340" s="1" t="str">
        <f>IFERROR(VLOOKUP(AS340,dm_ts!$G$12:$H$14,2,0)," ")</f>
        <v xml:space="preserve"> </v>
      </c>
      <c r="AV340" s="1" t="str">
        <f>IFERROR(VLOOKUP(AU340,dm_ts!$B$3:$C$24,2,0)," ")</f>
        <v xml:space="preserve"> </v>
      </c>
      <c r="AY340" s="1" t="s">
        <v>674</v>
      </c>
      <c r="AZ340" s="1" t="str">
        <f t="shared" si="27"/>
        <v xml:space="preserve"> </v>
      </c>
      <c r="BB340" s="1" t="str">
        <f>IFERROR(VLOOKUP(BA340,dm_ts!$G$4:$H$9,2,0)," ")</f>
        <v xml:space="preserve"> </v>
      </c>
      <c r="BM340" s="1" t="str">
        <f>IFERROR(VLOOKUP(BL340,dm_ts!$B$3:$C$24,2,0)," ")</f>
        <v xml:space="preserve"> </v>
      </c>
      <c r="BQ340" s="1" t="str">
        <f t="shared" si="28"/>
        <v xml:space="preserve"> </v>
      </c>
      <c r="BS340" s="1" t="str">
        <f>IFERROR(VLOOKUP(BR340,dm_ts!$G$4:$H$9,2,0)," ")</f>
        <v xml:space="preserve"> </v>
      </c>
      <c r="CD340" s="1" t="str">
        <f>IFERROR(VLOOKUP(CC340,dm_ts!$B$3:$C$24,2,0)," ")</f>
        <v xml:space="preserve"> </v>
      </c>
      <c r="CH340" s="1" t="str">
        <f t="shared" si="29"/>
        <v xml:space="preserve"> </v>
      </c>
      <c r="CJ340" s="1" t="str">
        <f>IFERROR(VLOOKUP(CI340,dm_ts!$G$4:$H$9,2,0)," ")</f>
        <v xml:space="preserve"> </v>
      </c>
      <c r="EH340" s="1">
        <v>10000</v>
      </c>
      <c r="EI340" s="1">
        <v>8000</v>
      </c>
      <c r="EJ340" s="1">
        <v>3</v>
      </c>
      <c r="EK340" s="1">
        <v>2</v>
      </c>
      <c r="EP340" s="1">
        <v>2000</v>
      </c>
    </row>
    <row r="341" spans="1:146" x14ac:dyDescent="0.2">
      <c r="A341" s="1">
        <v>889</v>
      </c>
      <c r="B341" s="1" t="str">
        <f>VLOOKUP(A341,'[1]Danh muc huyen'!B$8:C$18,2,0)</f>
        <v xml:space="preserve">Huyện Châu Phú </v>
      </c>
      <c r="C341" s="1">
        <v>30478</v>
      </c>
      <c r="D341" s="7">
        <v>337</v>
      </c>
      <c r="E341" s="8" t="str">
        <f>VLOOKUP(C341,[1]DanhMuc_31_03_2012!B$7:C$173,2,0)</f>
        <v>Xã Vĩnh Thạnh Trung</v>
      </c>
      <c r="F341" s="8">
        <v>7</v>
      </c>
      <c r="G341" s="8" t="str">
        <f t="shared" si="25"/>
        <v>3047807</v>
      </c>
      <c r="H341" s="8" t="str">
        <f>VLOOKUP(VALUE(G341),[1]Danhmuc_31_3_2012!E$6:G$894,3,0)</f>
        <v>Ấp Vĩnh Hòa</v>
      </c>
      <c r="I341" s="8">
        <v>7</v>
      </c>
      <c r="J341" s="8" t="s">
        <v>153</v>
      </c>
      <c r="K341" s="8">
        <v>1</v>
      </c>
      <c r="L341" s="8" t="str">
        <f>IFERROR(VLOOKUP(K341,dm_ts!$B$3:$C$24,2,0)," ")</f>
        <v>Cá tra</v>
      </c>
      <c r="M341" s="8">
        <v>10000</v>
      </c>
      <c r="N341" s="8">
        <v>6000</v>
      </c>
      <c r="O341" s="1">
        <v>1</v>
      </c>
      <c r="P341" s="1" t="s">
        <v>675</v>
      </c>
      <c r="Q341" s="1">
        <v>0</v>
      </c>
      <c r="R341" s="1" t="str">
        <f>IFERROR(VLOOKUP(Q341,dm_ts!$G$4:$H$9,2,0)," ")</f>
        <v xml:space="preserve"> </v>
      </c>
      <c r="U341" s="1">
        <v>0.3</v>
      </c>
      <c r="V341" s="1">
        <v>650</v>
      </c>
      <c r="W341" s="1">
        <v>350</v>
      </c>
      <c r="X341" s="1">
        <v>43361</v>
      </c>
      <c r="Y341" s="1">
        <v>43178</v>
      </c>
      <c r="Z341" s="1">
        <v>260</v>
      </c>
      <c r="AA341" s="1">
        <v>1</v>
      </c>
      <c r="AB341" s="1" t="str">
        <f>IFERROR(VLOOKUP(AA341,dm_ts!$G$12:$H$14,2,0)," ")</f>
        <v>Chế biến XK</v>
      </c>
      <c r="AC341" s="1">
        <v>1</v>
      </c>
      <c r="AD341" s="1" t="str">
        <f>IFERROR(VLOOKUP(AC341,dm_ts!$B$3:$C$24,2,0)," ")</f>
        <v>Cá tra</v>
      </c>
      <c r="AE341" s="1">
        <v>5000</v>
      </c>
      <c r="AF341" s="1">
        <v>3500</v>
      </c>
      <c r="AG341" s="1">
        <v>1</v>
      </c>
      <c r="AH341" s="1" t="str">
        <f t="shared" si="26"/>
        <v>thâm canh</v>
      </c>
      <c r="AI341" s="1">
        <v>3</v>
      </c>
      <c r="AJ341" s="1" t="str">
        <f>IFERROR(VLOOKUP(AI341,dm_ts!$G$4:$H$9,2,0)," ")</f>
        <v>ASC</v>
      </c>
      <c r="AM341" s="1">
        <v>0.1</v>
      </c>
      <c r="AN341" s="1">
        <v>220</v>
      </c>
      <c r="AO341" s="1">
        <v>1000</v>
      </c>
      <c r="AP341" s="1">
        <v>43238</v>
      </c>
      <c r="AQ341" s="1">
        <v>43422</v>
      </c>
      <c r="AR341" s="1">
        <v>90</v>
      </c>
      <c r="AS341" s="1">
        <v>1</v>
      </c>
      <c r="AT341" s="1" t="str">
        <f>IFERROR(VLOOKUP(AS341,dm_ts!$G$12:$H$14,2,0)," ")</f>
        <v>Chế biến XK</v>
      </c>
      <c r="AU341" s="1">
        <v>1</v>
      </c>
      <c r="AV341" s="1" t="str">
        <f>IFERROR(VLOOKUP(AU341,dm_ts!$B$3:$C$24,2,0)," ")</f>
        <v>Cá tra</v>
      </c>
      <c r="AW341" s="1">
        <v>5000</v>
      </c>
      <c r="AX341" s="1">
        <v>3500</v>
      </c>
      <c r="AY341" s="1" t="s">
        <v>675</v>
      </c>
      <c r="AZ341" s="1" t="str">
        <f t="shared" si="27"/>
        <v xml:space="preserve"> </v>
      </c>
      <c r="BA341" s="1">
        <v>0</v>
      </c>
      <c r="BB341" s="1" t="str">
        <f>IFERROR(VLOOKUP(BA341,dm_ts!$G$4:$H$9,2,0)," ")</f>
        <v xml:space="preserve"> </v>
      </c>
      <c r="BE341" s="1">
        <v>0.12</v>
      </c>
      <c r="BF341" s="1">
        <v>235</v>
      </c>
      <c r="BG341" s="1">
        <v>100</v>
      </c>
      <c r="BH341" s="1">
        <v>43391</v>
      </c>
      <c r="BI341" s="1">
        <v>43270</v>
      </c>
      <c r="BJ341" s="1">
        <v>100</v>
      </c>
      <c r="BK341" s="1">
        <v>1</v>
      </c>
      <c r="BM341" s="1" t="str">
        <f>IFERROR(VLOOKUP(BL341,dm_ts!$B$3:$C$24,2,0)," ")</f>
        <v xml:space="preserve"> </v>
      </c>
      <c r="BQ341" s="1" t="str">
        <f t="shared" si="28"/>
        <v xml:space="preserve"> </v>
      </c>
      <c r="BS341" s="1" t="str">
        <f>IFERROR(VLOOKUP(BR341,dm_ts!$G$4:$H$9,2,0)," ")</f>
        <v xml:space="preserve"> </v>
      </c>
      <c r="CD341" s="1" t="str">
        <f>IFERROR(VLOOKUP(CC341,dm_ts!$B$3:$C$24,2,0)," ")</f>
        <v xml:space="preserve"> </v>
      </c>
      <c r="CH341" s="1" t="str">
        <f t="shared" si="29"/>
        <v xml:space="preserve"> </v>
      </c>
      <c r="CJ341" s="1" t="str">
        <f>IFERROR(VLOOKUP(CI341,dm_ts!$G$4:$H$9,2,0)," ")</f>
        <v xml:space="preserve"> </v>
      </c>
      <c r="CT341" s="1">
        <v>1</v>
      </c>
      <c r="CU341" s="1">
        <v>1</v>
      </c>
      <c r="CV341" s="1">
        <v>43149</v>
      </c>
      <c r="CW341" s="1">
        <v>43361</v>
      </c>
      <c r="CX341" s="1">
        <v>6000</v>
      </c>
      <c r="CY341" s="1">
        <v>24</v>
      </c>
      <c r="CZ341" s="1">
        <v>1000</v>
      </c>
      <c r="EH341" s="1">
        <v>20000</v>
      </c>
      <c r="EI341" s="1">
        <v>13000</v>
      </c>
      <c r="EJ341" s="1">
        <v>4</v>
      </c>
      <c r="EK341" s="1">
        <v>2</v>
      </c>
    </row>
    <row r="342" spans="1:146" x14ac:dyDescent="0.2">
      <c r="A342" s="1">
        <v>889</v>
      </c>
      <c r="B342" s="1" t="str">
        <f>VLOOKUP(A342,'[1]Danh muc huyen'!B$8:C$18,2,0)</f>
        <v xml:space="preserve">Huyện Châu Phú </v>
      </c>
      <c r="C342" s="1">
        <v>30478</v>
      </c>
      <c r="D342" s="7">
        <v>338</v>
      </c>
      <c r="E342" s="8" t="str">
        <f>VLOOKUP(C342,[1]DanhMuc_31_03_2012!B$7:C$173,2,0)</f>
        <v>Xã Vĩnh Thạnh Trung</v>
      </c>
      <c r="F342" s="8">
        <v>7</v>
      </c>
      <c r="G342" s="8" t="str">
        <f t="shared" si="25"/>
        <v>3047807</v>
      </c>
      <c r="H342" s="8" t="str">
        <f>VLOOKUP(VALUE(G342),[1]Danhmuc_31_3_2012!E$6:G$894,3,0)</f>
        <v>Ấp Vĩnh Hòa</v>
      </c>
      <c r="I342" s="8">
        <v>6</v>
      </c>
      <c r="J342" s="8" t="s">
        <v>116</v>
      </c>
      <c r="K342" s="8">
        <v>1</v>
      </c>
      <c r="L342" s="8" t="str">
        <f>IFERROR(VLOOKUP(K342,dm_ts!$B$3:$C$24,2,0)," ")</f>
        <v>Cá tra</v>
      </c>
      <c r="M342" s="8">
        <v>4000</v>
      </c>
      <c r="N342" s="8">
        <v>3000</v>
      </c>
      <c r="O342" s="1">
        <v>1</v>
      </c>
      <c r="P342" s="1" t="s">
        <v>675</v>
      </c>
      <c r="Q342" s="1">
        <v>0</v>
      </c>
      <c r="R342" s="1" t="str">
        <f>IFERROR(VLOOKUP(Q342,dm_ts!$G$4:$H$9,2,0)," ")</f>
        <v xml:space="preserve"> </v>
      </c>
      <c r="U342" s="1">
        <v>0.1</v>
      </c>
      <c r="V342" s="1">
        <v>500</v>
      </c>
      <c r="W342" s="1">
        <v>200</v>
      </c>
      <c r="X342" s="1">
        <v>43238</v>
      </c>
      <c r="Y342" s="1">
        <v>43422</v>
      </c>
      <c r="Z342" s="1">
        <v>80</v>
      </c>
      <c r="AA342" s="1">
        <v>3</v>
      </c>
      <c r="AB342" s="1" t="str">
        <f>IFERROR(VLOOKUP(AA342,dm_ts!$G$12:$H$14,2,0)," ")</f>
        <v xml:space="preserve">Không xác định </v>
      </c>
      <c r="AD342" s="1" t="str">
        <f>IFERROR(VLOOKUP(AC342,dm_ts!$B$3:$C$24,2,0)," ")</f>
        <v xml:space="preserve"> </v>
      </c>
      <c r="AH342" s="1" t="str">
        <f t="shared" si="26"/>
        <v xml:space="preserve"> </v>
      </c>
      <c r="AI342" s="1" t="s">
        <v>674</v>
      </c>
      <c r="AJ342" s="1" t="str">
        <f>IFERROR(VLOOKUP(AI342,dm_ts!$G$4:$H$9,2,0)," ")</f>
        <v xml:space="preserve"> </v>
      </c>
      <c r="AS342" s="1">
        <v>0</v>
      </c>
      <c r="AT342" s="1" t="str">
        <f>IFERROR(VLOOKUP(AS342,dm_ts!$G$12:$H$14,2,0)," ")</f>
        <v xml:space="preserve"> </v>
      </c>
      <c r="AV342" s="1" t="str">
        <f>IFERROR(VLOOKUP(AU342,dm_ts!$B$3:$C$24,2,0)," ")</f>
        <v xml:space="preserve"> </v>
      </c>
      <c r="AY342" s="1" t="s">
        <v>674</v>
      </c>
      <c r="AZ342" s="1" t="str">
        <f t="shared" si="27"/>
        <v xml:space="preserve"> </v>
      </c>
      <c r="BB342" s="1" t="str">
        <f>IFERROR(VLOOKUP(BA342,dm_ts!$G$4:$H$9,2,0)," ")</f>
        <v xml:space="preserve"> </v>
      </c>
      <c r="BM342" s="1" t="str">
        <f>IFERROR(VLOOKUP(BL342,dm_ts!$B$3:$C$24,2,0)," ")</f>
        <v xml:space="preserve"> </v>
      </c>
      <c r="BQ342" s="1" t="str">
        <f t="shared" si="28"/>
        <v xml:space="preserve"> </v>
      </c>
      <c r="BS342" s="1" t="str">
        <f>IFERROR(VLOOKUP(BR342,dm_ts!$G$4:$H$9,2,0)," ")</f>
        <v xml:space="preserve"> </v>
      </c>
      <c r="CD342" s="1" t="str">
        <f>IFERROR(VLOOKUP(CC342,dm_ts!$B$3:$C$24,2,0)," ")</f>
        <v xml:space="preserve"> </v>
      </c>
      <c r="CH342" s="1" t="str">
        <f t="shared" si="29"/>
        <v xml:space="preserve"> </v>
      </c>
      <c r="CJ342" s="1" t="str">
        <f>IFERROR(VLOOKUP(CI342,dm_ts!$G$4:$H$9,2,0)," ")</f>
        <v xml:space="preserve"> </v>
      </c>
      <c r="CT342" s="1">
        <v>1</v>
      </c>
      <c r="CU342" s="1">
        <v>1</v>
      </c>
      <c r="CV342" s="1">
        <v>43451</v>
      </c>
      <c r="CW342" s="1">
        <v>43238</v>
      </c>
      <c r="CX342" s="1">
        <v>3000</v>
      </c>
      <c r="CY342" s="1">
        <v>75</v>
      </c>
      <c r="CZ342" s="1">
        <v>800</v>
      </c>
      <c r="EH342" s="1">
        <v>9000</v>
      </c>
      <c r="EI342" s="1">
        <v>6000</v>
      </c>
      <c r="EJ342" s="1">
        <v>3</v>
      </c>
      <c r="EK342" s="1">
        <v>2</v>
      </c>
    </row>
    <row r="343" spans="1:146" x14ac:dyDescent="0.2">
      <c r="A343" s="1">
        <v>889</v>
      </c>
      <c r="B343" s="1" t="str">
        <f>VLOOKUP(A343,'[1]Danh muc huyen'!B$8:C$18,2,0)</f>
        <v xml:space="preserve">Huyện Châu Phú </v>
      </c>
      <c r="C343" s="1">
        <v>30478</v>
      </c>
      <c r="D343" s="7">
        <v>339</v>
      </c>
      <c r="E343" s="8" t="str">
        <f>VLOOKUP(C343,[1]DanhMuc_31_03_2012!B$7:C$173,2,0)</f>
        <v>Xã Vĩnh Thạnh Trung</v>
      </c>
      <c r="F343" s="8">
        <v>7</v>
      </c>
      <c r="G343" s="8" t="str">
        <f t="shared" si="25"/>
        <v>3047807</v>
      </c>
      <c r="H343" s="8" t="str">
        <f>VLOOKUP(VALUE(G343),[1]Danhmuc_31_3_2012!E$6:G$894,3,0)</f>
        <v>Ấp Vĩnh Hòa</v>
      </c>
      <c r="I343" s="8">
        <v>1</v>
      </c>
      <c r="J343" s="8" t="s">
        <v>415</v>
      </c>
      <c r="K343" s="8">
        <v>1</v>
      </c>
      <c r="L343" s="8" t="str">
        <f>IFERROR(VLOOKUP(K343,dm_ts!$B$3:$C$24,2,0)," ")</f>
        <v>Cá tra</v>
      </c>
      <c r="M343" s="8">
        <v>8000</v>
      </c>
      <c r="N343" s="8">
        <v>5000</v>
      </c>
      <c r="O343" s="1">
        <v>1</v>
      </c>
      <c r="P343" s="1" t="s">
        <v>675</v>
      </c>
      <c r="Q343" s="1">
        <v>1</v>
      </c>
      <c r="R343" s="1" t="str">
        <f>IFERROR(VLOOKUP(Q343,dm_ts!$G$4:$H$9,2,0)," ")</f>
        <v>VietGap</v>
      </c>
      <c r="U343" s="1">
        <v>0.3</v>
      </c>
      <c r="V343" s="1">
        <v>600</v>
      </c>
      <c r="W343" s="1">
        <v>500</v>
      </c>
      <c r="X343" s="1">
        <v>43299</v>
      </c>
      <c r="Y343" s="1">
        <v>43452</v>
      </c>
      <c r="Z343" s="1">
        <v>260</v>
      </c>
      <c r="AA343" s="1">
        <v>1</v>
      </c>
      <c r="AB343" s="1" t="str">
        <f>IFERROR(VLOOKUP(AA343,dm_ts!$G$12:$H$14,2,0)," ")</f>
        <v>Chế biến XK</v>
      </c>
      <c r="AC343" s="1">
        <v>1</v>
      </c>
      <c r="AD343" s="1" t="str">
        <f>IFERROR(VLOOKUP(AC343,dm_ts!$B$3:$C$24,2,0)," ")</f>
        <v>Cá tra</v>
      </c>
      <c r="AE343" s="1">
        <v>8000</v>
      </c>
      <c r="AF343" s="1">
        <v>5000</v>
      </c>
      <c r="AG343" s="1">
        <v>1</v>
      </c>
      <c r="AH343" s="1" t="str">
        <f t="shared" si="26"/>
        <v>thâm canh</v>
      </c>
      <c r="AI343" s="1" t="s">
        <v>674</v>
      </c>
      <c r="AJ343" s="1" t="str">
        <f>IFERROR(VLOOKUP(AI343,dm_ts!$G$4:$H$9,2,0)," ")</f>
        <v xml:space="preserve"> </v>
      </c>
      <c r="AM343" s="1">
        <v>0.3</v>
      </c>
      <c r="AN343" s="1">
        <v>650</v>
      </c>
      <c r="AO343" s="1">
        <v>300</v>
      </c>
      <c r="AP343" s="1">
        <v>43361</v>
      </c>
      <c r="AQ343" s="1">
        <v>43178</v>
      </c>
      <c r="AR343" s="1">
        <v>270</v>
      </c>
      <c r="AS343" s="1">
        <v>1</v>
      </c>
      <c r="AT343" s="1" t="str">
        <f>IFERROR(VLOOKUP(AS343,dm_ts!$G$12:$H$14,2,0)," ")</f>
        <v>Chế biến XK</v>
      </c>
      <c r="AV343" s="1" t="str">
        <f>IFERROR(VLOOKUP(AU343,dm_ts!$B$3:$C$24,2,0)," ")</f>
        <v xml:space="preserve"> </v>
      </c>
      <c r="AY343" s="1" t="s">
        <v>674</v>
      </c>
      <c r="AZ343" s="1" t="str">
        <f t="shared" si="27"/>
        <v xml:space="preserve"> </v>
      </c>
      <c r="BB343" s="1" t="str">
        <f>IFERROR(VLOOKUP(BA343,dm_ts!$G$4:$H$9,2,0)," ")</f>
        <v xml:space="preserve"> </v>
      </c>
      <c r="BM343" s="1" t="str">
        <f>IFERROR(VLOOKUP(BL343,dm_ts!$B$3:$C$24,2,0)," ")</f>
        <v xml:space="preserve"> </v>
      </c>
      <c r="BQ343" s="1" t="str">
        <f t="shared" si="28"/>
        <v xml:space="preserve"> </v>
      </c>
      <c r="BS343" s="1" t="str">
        <f>IFERROR(VLOOKUP(BR343,dm_ts!$G$4:$H$9,2,0)," ")</f>
        <v xml:space="preserve"> </v>
      </c>
      <c r="CD343" s="1" t="str">
        <f>IFERROR(VLOOKUP(CC343,dm_ts!$B$3:$C$24,2,0)," ")</f>
        <v xml:space="preserve"> </v>
      </c>
      <c r="CH343" s="1" t="str">
        <f t="shared" si="29"/>
        <v xml:space="preserve"> </v>
      </c>
      <c r="CJ343" s="1" t="str">
        <f>IFERROR(VLOOKUP(CI343,dm_ts!$G$4:$H$9,2,0)," ")</f>
        <v xml:space="preserve"> </v>
      </c>
      <c r="CT343" s="1">
        <v>1</v>
      </c>
      <c r="CU343" s="1">
        <v>1</v>
      </c>
      <c r="CV343" s="1">
        <v>43149</v>
      </c>
      <c r="CW343" s="1">
        <v>43361</v>
      </c>
      <c r="CX343" s="1">
        <v>5000</v>
      </c>
      <c r="CY343" s="1">
        <v>280</v>
      </c>
      <c r="CZ343" s="1">
        <v>900</v>
      </c>
      <c r="EH343" s="1">
        <v>16000</v>
      </c>
      <c r="EI343" s="1">
        <v>10000</v>
      </c>
      <c r="EJ343" s="1">
        <v>2</v>
      </c>
      <c r="EK343" s="1">
        <v>2</v>
      </c>
    </row>
    <row r="344" spans="1:146" x14ac:dyDescent="0.2">
      <c r="A344" s="1">
        <v>889</v>
      </c>
      <c r="B344" s="1" t="str">
        <f>VLOOKUP(A344,'[1]Danh muc huyen'!B$8:C$18,2,0)</f>
        <v xml:space="preserve">Huyện Châu Phú </v>
      </c>
      <c r="C344" s="1">
        <v>30478</v>
      </c>
      <c r="D344" s="7">
        <v>340</v>
      </c>
      <c r="E344" s="8" t="str">
        <f>VLOOKUP(C344,[1]DanhMuc_31_03_2012!B$7:C$173,2,0)</f>
        <v>Xã Vĩnh Thạnh Trung</v>
      </c>
      <c r="F344" s="8">
        <v>7</v>
      </c>
      <c r="G344" s="8" t="str">
        <f t="shared" si="25"/>
        <v>3047807</v>
      </c>
      <c r="H344" s="8" t="str">
        <f>VLOOKUP(VALUE(G344),[1]Danhmuc_31_3_2012!E$6:G$894,3,0)</f>
        <v>Ấp Vĩnh Hòa</v>
      </c>
      <c r="I344" s="8">
        <v>11</v>
      </c>
      <c r="J344" s="8" t="s">
        <v>457</v>
      </c>
      <c r="K344" s="8">
        <v>1</v>
      </c>
      <c r="L344" s="8" t="str">
        <f>IFERROR(VLOOKUP(K344,dm_ts!$B$3:$C$24,2,0)," ")</f>
        <v>Cá tra</v>
      </c>
      <c r="M344" s="8">
        <v>6000</v>
      </c>
      <c r="N344" s="8">
        <v>4000</v>
      </c>
      <c r="O344" s="1">
        <v>1</v>
      </c>
      <c r="P344" s="1" t="s">
        <v>675</v>
      </c>
      <c r="Q344" s="1">
        <v>1</v>
      </c>
      <c r="R344" s="1" t="str">
        <f>IFERROR(VLOOKUP(Q344,dm_ts!$G$4:$H$9,2,0)," ")</f>
        <v>VietGap</v>
      </c>
      <c r="U344" s="1">
        <v>0.26</v>
      </c>
      <c r="V344" s="1">
        <v>520</v>
      </c>
      <c r="W344" s="1">
        <v>500</v>
      </c>
      <c r="X344" s="1">
        <v>43299</v>
      </c>
      <c r="Y344" s="1">
        <v>43119</v>
      </c>
      <c r="Z344" s="1">
        <v>250</v>
      </c>
      <c r="AA344" s="1">
        <v>1</v>
      </c>
      <c r="AB344" s="1" t="str">
        <f>IFERROR(VLOOKUP(AA344,dm_ts!$G$12:$H$14,2,0)," ")</f>
        <v>Chế biến XK</v>
      </c>
      <c r="AC344" s="1">
        <v>1</v>
      </c>
      <c r="AD344" s="1" t="str">
        <f>IFERROR(VLOOKUP(AC344,dm_ts!$B$3:$C$24,2,0)," ")</f>
        <v>Cá tra</v>
      </c>
      <c r="AE344" s="1">
        <v>5000</v>
      </c>
      <c r="AF344" s="1">
        <v>3500</v>
      </c>
      <c r="AG344" s="1">
        <v>1</v>
      </c>
      <c r="AH344" s="1" t="str">
        <f t="shared" si="26"/>
        <v>thâm canh</v>
      </c>
      <c r="AI344" s="1" t="s">
        <v>674</v>
      </c>
      <c r="AJ344" s="1" t="str">
        <f>IFERROR(VLOOKUP(AI344,dm_ts!$G$4:$H$9,2,0)," ")</f>
        <v xml:space="preserve"> </v>
      </c>
      <c r="AM344" s="1">
        <v>0.18</v>
      </c>
      <c r="AN344" s="1">
        <v>350</v>
      </c>
      <c r="AO344" s="1">
        <v>900</v>
      </c>
      <c r="AP344" s="1">
        <v>43238</v>
      </c>
      <c r="AQ344" s="1">
        <v>43422</v>
      </c>
      <c r="AR344" s="1">
        <v>160</v>
      </c>
      <c r="AS344" s="1">
        <v>1</v>
      </c>
      <c r="AT344" s="1" t="str">
        <f>IFERROR(VLOOKUP(AS344,dm_ts!$G$12:$H$14,2,0)," ")</f>
        <v>Chế biến XK</v>
      </c>
      <c r="AU344" s="1">
        <v>1</v>
      </c>
      <c r="AV344" s="1" t="str">
        <f>IFERROR(VLOOKUP(AU344,dm_ts!$B$3:$C$24,2,0)," ")</f>
        <v>Cá tra</v>
      </c>
      <c r="AW344" s="1">
        <v>10000</v>
      </c>
      <c r="AX344" s="1">
        <v>7000</v>
      </c>
      <c r="AY344" s="1" t="s">
        <v>675</v>
      </c>
      <c r="AZ344" s="1" t="str">
        <f t="shared" si="27"/>
        <v xml:space="preserve"> </v>
      </c>
      <c r="BA344" s="1">
        <v>1</v>
      </c>
      <c r="BB344" s="1" t="str">
        <f>IFERROR(VLOOKUP(BA344,dm_ts!$G$4:$H$9,2,0)," ")</f>
        <v>VietGap</v>
      </c>
      <c r="BE344" s="1">
        <v>0.35</v>
      </c>
      <c r="BF344" s="1">
        <v>750</v>
      </c>
      <c r="BG344" s="1">
        <v>100</v>
      </c>
      <c r="BH344" s="1">
        <v>43391</v>
      </c>
      <c r="BI344" s="1">
        <v>43239</v>
      </c>
      <c r="BJ344" s="1">
        <v>310</v>
      </c>
      <c r="BK344" s="1">
        <v>1</v>
      </c>
      <c r="BM344" s="1" t="str">
        <f>IFERROR(VLOOKUP(BL344,dm_ts!$B$3:$C$24,2,0)," ")</f>
        <v xml:space="preserve"> </v>
      </c>
      <c r="BQ344" s="1" t="str">
        <f t="shared" si="28"/>
        <v xml:space="preserve"> </v>
      </c>
      <c r="BS344" s="1" t="str">
        <f>IFERROR(VLOOKUP(BR344,dm_ts!$G$4:$H$9,2,0)," ")</f>
        <v xml:space="preserve"> </v>
      </c>
      <c r="CD344" s="1" t="str">
        <f>IFERROR(VLOOKUP(CC344,dm_ts!$B$3:$C$24,2,0)," ")</f>
        <v xml:space="preserve"> </v>
      </c>
      <c r="CH344" s="1" t="str">
        <f t="shared" si="29"/>
        <v xml:space="preserve"> </v>
      </c>
      <c r="CJ344" s="1" t="str">
        <f>IFERROR(VLOOKUP(CI344,dm_ts!$G$4:$H$9,2,0)," ")</f>
        <v xml:space="preserve"> </v>
      </c>
      <c r="CT344" s="1">
        <v>1</v>
      </c>
      <c r="CU344" s="1">
        <v>1</v>
      </c>
      <c r="CV344" s="1">
        <v>43451</v>
      </c>
      <c r="CW344" s="1">
        <v>43299</v>
      </c>
      <c r="CX344" s="1">
        <v>11000</v>
      </c>
      <c r="CY344" s="1">
        <v>550</v>
      </c>
      <c r="CZ344" s="1">
        <v>950</v>
      </c>
      <c r="EH344" s="1">
        <v>21000</v>
      </c>
      <c r="EI344" s="1">
        <v>14500</v>
      </c>
      <c r="EJ344" s="1">
        <v>6</v>
      </c>
      <c r="EK344" s="1">
        <v>2</v>
      </c>
    </row>
    <row r="345" spans="1:146" x14ac:dyDescent="0.2">
      <c r="A345" s="1">
        <v>889</v>
      </c>
      <c r="B345" s="1" t="str">
        <f>VLOOKUP(A345,'[1]Danh muc huyen'!B$8:C$18,2,0)</f>
        <v xml:space="preserve">Huyện Châu Phú </v>
      </c>
      <c r="C345" s="1">
        <v>30478</v>
      </c>
      <c r="D345" s="7">
        <v>341</v>
      </c>
      <c r="E345" s="8" t="str">
        <f>VLOOKUP(C345,[1]DanhMuc_31_03_2012!B$7:C$173,2,0)</f>
        <v>Xã Vĩnh Thạnh Trung</v>
      </c>
      <c r="F345" s="8">
        <v>7</v>
      </c>
      <c r="G345" s="8" t="str">
        <f t="shared" si="25"/>
        <v>3047807</v>
      </c>
      <c r="H345" s="8" t="str">
        <f>VLOOKUP(VALUE(G345),[1]Danhmuc_31_3_2012!E$6:G$894,3,0)</f>
        <v>Ấp Vĩnh Hòa</v>
      </c>
      <c r="I345" s="8">
        <v>4</v>
      </c>
      <c r="J345" s="8" t="s">
        <v>452</v>
      </c>
      <c r="K345" s="8"/>
      <c r="L345" s="8" t="str">
        <f>IFERROR(VLOOKUP(K345,dm_ts!$B$3:$C$24,2,0)," ")</f>
        <v xml:space="preserve"> </v>
      </c>
      <c r="M345" s="8"/>
      <c r="N345" s="8"/>
      <c r="P345" s="1" t="s">
        <v>674</v>
      </c>
      <c r="R345" s="1" t="str">
        <f>IFERROR(VLOOKUP(Q345,dm_ts!$G$4:$H$9,2,0)," ")</f>
        <v xml:space="preserve"> </v>
      </c>
      <c r="AA345" s="1">
        <v>0</v>
      </c>
      <c r="AB345" s="1" t="str">
        <f>IFERROR(VLOOKUP(AA345,dm_ts!$G$12:$H$14,2,0)," ")</f>
        <v xml:space="preserve"> </v>
      </c>
      <c r="AD345" s="1" t="str">
        <f>IFERROR(VLOOKUP(AC345,dm_ts!$B$3:$C$24,2,0)," ")</f>
        <v xml:space="preserve"> </v>
      </c>
      <c r="AH345" s="1" t="str">
        <f t="shared" si="26"/>
        <v xml:space="preserve"> </v>
      </c>
      <c r="AI345" s="1" t="s">
        <v>674</v>
      </c>
      <c r="AJ345" s="1" t="str">
        <f>IFERROR(VLOOKUP(AI345,dm_ts!$G$4:$H$9,2,0)," ")</f>
        <v xml:space="preserve"> </v>
      </c>
      <c r="AS345" s="1">
        <v>0</v>
      </c>
      <c r="AT345" s="1" t="str">
        <f>IFERROR(VLOOKUP(AS345,dm_ts!$G$12:$H$14,2,0)," ")</f>
        <v xml:space="preserve"> </v>
      </c>
      <c r="AV345" s="1" t="str">
        <f>IFERROR(VLOOKUP(AU345,dm_ts!$B$3:$C$24,2,0)," ")</f>
        <v xml:space="preserve"> </v>
      </c>
      <c r="AY345" s="1" t="s">
        <v>674</v>
      </c>
      <c r="AZ345" s="1" t="str">
        <f t="shared" si="27"/>
        <v xml:space="preserve"> </v>
      </c>
      <c r="BB345" s="1" t="str">
        <f>IFERROR(VLOOKUP(BA345,dm_ts!$G$4:$H$9,2,0)," ")</f>
        <v xml:space="preserve"> </v>
      </c>
      <c r="BM345" s="1" t="str">
        <f>IFERROR(VLOOKUP(BL345,dm_ts!$B$3:$C$24,2,0)," ")</f>
        <v xml:space="preserve"> </v>
      </c>
      <c r="BQ345" s="1" t="str">
        <f t="shared" si="28"/>
        <v xml:space="preserve"> </v>
      </c>
      <c r="BS345" s="1" t="str">
        <f>IFERROR(VLOOKUP(BR345,dm_ts!$G$4:$H$9,2,0)," ")</f>
        <v xml:space="preserve"> </v>
      </c>
      <c r="CD345" s="1" t="str">
        <f>IFERROR(VLOOKUP(CC345,dm_ts!$B$3:$C$24,2,0)," ")</f>
        <v xml:space="preserve"> </v>
      </c>
      <c r="CH345" s="1" t="str">
        <f t="shared" si="29"/>
        <v xml:space="preserve"> </v>
      </c>
      <c r="CJ345" s="1" t="str">
        <f>IFERROR(VLOOKUP(CI345,dm_ts!$G$4:$H$9,2,0)," ")</f>
        <v xml:space="preserve"> </v>
      </c>
      <c r="EH345" s="1">
        <v>2000</v>
      </c>
      <c r="EI345" s="1">
        <v>1200</v>
      </c>
      <c r="EJ345" s="1">
        <v>1</v>
      </c>
      <c r="EK345" s="1">
        <v>2</v>
      </c>
    </row>
    <row r="346" spans="1:146" x14ac:dyDescent="0.2">
      <c r="A346" s="1">
        <v>889</v>
      </c>
      <c r="B346" s="1" t="str">
        <f>VLOOKUP(A346,'[1]Danh muc huyen'!B$8:C$18,2,0)</f>
        <v xml:space="preserve">Huyện Châu Phú </v>
      </c>
      <c r="C346" s="1">
        <v>30478</v>
      </c>
      <c r="D346" s="7">
        <v>342</v>
      </c>
      <c r="E346" s="8" t="str">
        <f>VLOOKUP(C346,[1]DanhMuc_31_03_2012!B$7:C$173,2,0)</f>
        <v>Xã Vĩnh Thạnh Trung</v>
      </c>
      <c r="F346" s="8">
        <v>7</v>
      </c>
      <c r="G346" s="8" t="str">
        <f t="shared" si="25"/>
        <v>3047807</v>
      </c>
      <c r="H346" s="8" t="str">
        <f>VLOOKUP(VALUE(G346),[1]Danhmuc_31_3_2012!E$6:G$894,3,0)</f>
        <v>Ấp Vĩnh Hòa</v>
      </c>
      <c r="I346" s="8">
        <v>8</v>
      </c>
      <c r="J346" s="8" t="s">
        <v>454</v>
      </c>
      <c r="K346" s="8">
        <v>1</v>
      </c>
      <c r="L346" s="8" t="str">
        <f>IFERROR(VLOOKUP(K346,dm_ts!$B$3:$C$24,2,0)," ")</f>
        <v>Cá tra</v>
      </c>
      <c r="M346" s="8">
        <v>3000</v>
      </c>
      <c r="N346" s="8">
        <v>2500</v>
      </c>
      <c r="O346" s="1">
        <v>1</v>
      </c>
      <c r="P346" s="1" t="s">
        <v>675</v>
      </c>
      <c r="Q346" s="1">
        <v>1</v>
      </c>
      <c r="R346" s="1" t="str">
        <f>IFERROR(VLOOKUP(Q346,dm_ts!$G$4:$H$9,2,0)," ")</f>
        <v>VietGap</v>
      </c>
      <c r="U346" s="1">
        <v>0.16</v>
      </c>
      <c r="V346" s="1">
        <v>300</v>
      </c>
      <c r="W346" s="1">
        <v>700</v>
      </c>
      <c r="X346" s="1">
        <v>43269</v>
      </c>
      <c r="Y346" s="1">
        <v>43452</v>
      </c>
      <c r="Z346" s="1">
        <v>125</v>
      </c>
      <c r="AA346" s="1">
        <v>1</v>
      </c>
      <c r="AB346" s="1" t="str">
        <f>IFERROR(VLOOKUP(AA346,dm_ts!$G$12:$H$14,2,0)," ")</f>
        <v>Chế biến XK</v>
      </c>
      <c r="AC346" s="1">
        <v>1</v>
      </c>
      <c r="AD346" s="1" t="str">
        <f>IFERROR(VLOOKUP(AC346,dm_ts!$B$3:$C$24,2,0)," ")</f>
        <v>Cá tra</v>
      </c>
      <c r="AE346" s="1">
        <v>3000</v>
      </c>
      <c r="AF346" s="1">
        <v>2500</v>
      </c>
      <c r="AG346" s="1">
        <v>1</v>
      </c>
      <c r="AH346" s="1" t="str">
        <f t="shared" si="26"/>
        <v>thâm canh</v>
      </c>
      <c r="AI346" s="1" t="s">
        <v>674</v>
      </c>
      <c r="AJ346" s="1" t="str">
        <f>IFERROR(VLOOKUP(AI346,dm_ts!$G$4:$H$9,2,0)," ")</f>
        <v xml:space="preserve"> </v>
      </c>
      <c r="AM346" s="1">
        <v>0.15</v>
      </c>
      <c r="AN346" s="1">
        <v>290</v>
      </c>
      <c r="AO346" s="1">
        <v>500</v>
      </c>
      <c r="AP346" s="1">
        <v>43299</v>
      </c>
      <c r="AQ346" s="1">
        <v>43150</v>
      </c>
      <c r="AR346" s="1">
        <v>120</v>
      </c>
      <c r="AS346" s="1">
        <v>1</v>
      </c>
      <c r="AT346" s="1" t="str">
        <f>IFERROR(VLOOKUP(AS346,dm_ts!$G$12:$H$14,2,0)," ")</f>
        <v>Chế biến XK</v>
      </c>
      <c r="AU346" s="1">
        <v>1</v>
      </c>
      <c r="AV346" s="1" t="str">
        <f>IFERROR(VLOOKUP(AU346,dm_ts!$B$3:$C$24,2,0)," ")</f>
        <v>Cá tra</v>
      </c>
      <c r="AW346" s="1">
        <v>3000</v>
      </c>
      <c r="AX346" s="1">
        <v>2500</v>
      </c>
      <c r="AY346" s="1" t="s">
        <v>675</v>
      </c>
      <c r="AZ346" s="1" t="str">
        <f t="shared" si="27"/>
        <v xml:space="preserve"> </v>
      </c>
      <c r="BA346" s="1">
        <v>1</v>
      </c>
      <c r="BB346" s="1" t="str">
        <f>IFERROR(VLOOKUP(BA346,dm_ts!$G$4:$H$9,2,0)," ")</f>
        <v>VietGap</v>
      </c>
      <c r="BE346" s="1">
        <v>0.14000000000000001</v>
      </c>
      <c r="BF346" s="1">
        <v>285</v>
      </c>
      <c r="BG346" s="1">
        <v>400</v>
      </c>
      <c r="BH346" s="1">
        <v>43330</v>
      </c>
      <c r="BI346" s="1">
        <v>43178</v>
      </c>
      <c r="BJ346" s="1">
        <v>120</v>
      </c>
      <c r="BK346" s="1">
        <v>1</v>
      </c>
      <c r="BL346" s="1">
        <v>1</v>
      </c>
      <c r="BM346" s="1" t="str">
        <f>IFERROR(VLOOKUP(BL346,dm_ts!$B$3:$C$24,2,0)," ")</f>
        <v>Cá tra</v>
      </c>
      <c r="BN346" s="1">
        <v>2500</v>
      </c>
      <c r="BO346" s="1">
        <v>1500</v>
      </c>
      <c r="BP346" s="1">
        <v>1</v>
      </c>
      <c r="BQ346" s="1" t="str">
        <f t="shared" si="28"/>
        <v>thâm canh</v>
      </c>
      <c r="BR346" s="1">
        <v>1</v>
      </c>
      <c r="BS346" s="1" t="str">
        <f>IFERROR(VLOOKUP(BR346,dm_ts!$G$4:$H$9,2,0)," ")</f>
        <v>VietGap</v>
      </c>
      <c r="BV346" s="1">
        <v>0.15</v>
      </c>
      <c r="BW346" s="1">
        <v>320</v>
      </c>
      <c r="BX346" s="1">
        <v>100</v>
      </c>
      <c r="BY346" s="1">
        <v>43391</v>
      </c>
      <c r="BZ346" s="1">
        <v>43239</v>
      </c>
      <c r="CA346" s="1">
        <v>140</v>
      </c>
      <c r="CB346" s="1">
        <v>1</v>
      </c>
      <c r="CD346" s="1" t="str">
        <f>IFERROR(VLOOKUP(CC346,dm_ts!$B$3:$C$24,2,0)," ")</f>
        <v xml:space="preserve"> </v>
      </c>
      <c r="CH346" s="1" t="str">
        <f t="shared" si="29"/>
        <v xml:space="preserve"> </v>
      </c>
      <c r="CJ346" s="1" t="str">
        <f>IFERROR(VLOOKUP(CI346,dm_ts!$G$4:$H$9,2,0)," ")</f>
        <v xml:space="preserve"> </v>
      </c>
      <c r="CT346" s="1">
        <v>1</v>
      </c>
      <c r="CU346" s="1">
        <v>1</v>
      </c>
      <c r="CV346" s="1">
        <v>43451</v>
      </c>
      <c r="CW346" s="1">
        <v>43269</v>
      </c>
      <c r="CX346" s="1">
        <v>5000</v>
      </c>
      <c r="CY346" s="1">
        <v>225</v>
      </c>
      <c r="CZ346" s="1">
        <v>800</v>
      </c>
      <c r="EH346" s="1">
        <v>11500</v>
      </c>
      <c r="EI346" s="1">
        <v>8800</v>
      </c>
      <c r="EJ346" s="1">
        <v>4</v>
      </c>
      <c r="EK346" s="1">
        <v>2</v>
      </c>
    </row>
    <row r="347" spans="1:146" x14ac:dyDescent="0.2">
      <c r="A347" s="1">
        <v>889</v>
      </c>
      <c r="B347" s="1" t="str">
        <f>VLOOKUP(A347,'[1]Danh muc huyen'!B$8:C$18,2,0)</f>
        <v xml:space="preserve">Huyện Châu Phú </v>
      </c>
      <c r="C347" s="1">
        <v>30478</v>
      </c>
      <c r="D347" s="7">
        <v>343</v>
      </c>
      <c r="E347" s="8" t="str">
        <f>VLOOKUP(C347,[1]DanhMuc_31_03_2012!B$7:C$173,2,0)</f>
        <v>Xã Vĩnh Thạnh Trung</v>
      </c>
      <c r="F347" s="8">
        <v>7</v>
      </c>
      <c r="G347" s="8" t="str">
        <f t="shared" si="25"/>
        <v>3047807</v>
      </c>
      <c r="H347" s="8" t="str">
        <f>VLOOKUP(VALUE(G347),[1]Danhmuc_31_3_2012!E$6:G$894,3,0)</f>
        <v>Ấp Vĩnh Hòa</v>
      </c>
      <c r="I347" s="8">
        <v>9</v>
      </c>
      <c r="J347" s="8" t="s">
        <v>455</v>
      </c>
      <c r="K347" s="8">
        <v>1</v>
      </c>
      <c r="L347" s="8" t="str">
        <f>IFERROR(VLOOKUP(K347,dm_ts!$B$3:$C$24,2,0)," ")</f>
        <v>Cá tra</v>
      </c>
      <c r="M347" s="8">
        <v>4000</v>
      </c>
      <c r="N347" s="8">
        <v>3000</v>
      </c>
      <c r="O347" s="1">
        <v>1</v>
      </c>
      <c r="P347" s="1" t="s">
        <v>675</v>
      </c>
      <c r="Q347" s="1">
        <v>0</v>
      </c>
      <c r="R347" s="1" t="str">
        <f>IFERROR(VLOOKUP(Q347,dm_ts!$G$4:$H$9,2,0)," ")</f>
        <v xml:space="preserve"> </v>
      </c>
      <c r="U347" s="1">
        <v>0.25</v>
      </c>
      <c r="V347" s="1">
        <v>500</v>
      </c>
      <c r="W347" s="1">
        <v>650</v>
      </c>
      <c r="X347" s="1">
        <v>43330</v>
      </c>
      <c r="Y347" s="1">
        <v>43119</v>
      </c>
      <c r="Z347" s="1">
        <v>200</v>
      </c>
      <c r="AA347" s="1">
        <v>1</v>
      </c>
      <c r="AB347" s="1" t="str">
        <f>IFERROR(VLOOKUP(AA347,dm_ts!$G$12:$H$14,2,0)," ")</f>
        <v>Chế biến XK</v>
      </c>
      <c r="AD347" s="1" t="str">
        <f>IFERROR(VLOOKUP(AC347,dm_ts!$B$3:$C$24,2,0)," ")</f>
        <v xml:space="preserve"> </v>
      </c>
      <c r="AH347" s="1" t="str">
        <f t="shared" si="26"/>
        <v xml:space="preserve"> </v>
      </c>
      <c r="AI347" s="1" t="s">
        <v>674</v>
      </c>
      <c r="AJ347" s="1" t="str">
        <f>IFERROR(VLOOKUP(AI347,dm_ts!$G$4:$H$9,2,0)," ")</f>
        <v xml:space="preserve"> </v>
      </c>
      <c r="AS347" s="1">
        <v>0</v>
      </c>
      <c r="AT347" s="1" t="str">
        <f>IFERROR(VLOOKUP(AS347,dm_ts!$G$12:$H$14,2,0)," ")</f>
        <v xml:space="preserve"> </v>
      </c>
      <c r="AV347" s="1" t="str">
        <f>IFERROR(VLOOKUP(AU347,dm_ts!$B$3:$C$24,2,0)," ")</f>
        <v xml:space="preserve"> </v>
      </c>
      <c r="AY347" s="1" t="s">
        <v>674</v>
      </c>
      <c r="AZ347" s="1" t="str">
        <f t="shared" si="27"/>
        <v xml:space="preserve"> </v>
      </c>
      <c r="BB347" s="1" t="str">
        <f>IFERROR(VLOOKUP(BA347,dm_ts!$G$4:$H$9,2,0)," ")</f>
        <v xml:space="preserve"> </v>
      </c>
      <c r="BM347" s="1" t="str">
        <f>IFERROR(VLOOKUP(BL347,dm_ts!$B$3:$C$24,2,0)," ")</f>
        <v xml:space="preserve"> </v>
      </c>
      <c r="BQ347" s="1" t="str">
        <f t="shared" si="28"/>
        <v xml:space="preserve"> </v>
      </c>
      <c r="BS347" s="1" t="str">
        <f>IFERROR(VLOOKUP(BR347,dm_ts!$G$4:$H$9,2,0)," ")</f>
        <v xml:space="preserve"> </v>
      </c>
      <c r="CD347" s="1" t="str">
        <f>IFERROR(VLOOKUP(CC347,dm_ts!$B$3:$C$24,2,0)," ")</f>
        <v xml:space="preserve"> </v>
      </c>
      <c r="CH347" s="1" t="str">
        <f t="shared" si="29"/>
        <v xml:space="preserve"> </v>
      </c>
      <c r="CJ347" s="1" t="str">
        <f>IFERROR(VLOOKUP(CI347,dm_ts!$G$4:$H$9,2,0)," ")</f>
        <v xml:space="preserve"> </v>
      </c>
      <c r="EH347" s="1">
        <v>4000</v>
      </c>
      <c r="EI347" s="1">
        <v>3000</v>
      </c>
      <c r="EJ347" s="1">
        <v>1</v>
      </c>
      <c r="EK347" s="1">
        <v>2</v>
      </c>
    </row>
    <row r="348" spans="1:146" x14ac:dyDescent="0.2">
      <c r="A348" s="1">
        <v>889</v>
      </c>
      <c r="B348" s="1" t="str">
        <f>VLOOKUP(A348,'[1]Danh muc huyen'!B$8:C$18,2,0)</f>
        <v xml:space="preserve">Huyện Châu Phú </v>
      </c>
      <c r="C348" s="1">
        <v>30478</v>
      </c>
      <c r="D348" s="7">
        <v>344</v>
      </c>
      <c r="E348" s="8" t="str">
        <f>VLOOKUP(C348,[1]DanhMuc_31_03_2012!B$7:C$173,2,0)</f>
        <v>Xã Vĩnh Thạnh Trung</v>
      </c>
      <c r="F348" s="8">
        <v>11</v>
      </c>
      <c r="G348" s="8" t="str">
        <f t="shared" si="25"/>
        <v>3047811</v>
      </c>
      <c r="H348" s="8" t="str">
        <f>VLOOKUP(VALUE(G348),[1]Danhmuc_31_3_2012!E$6:G$894,3,0)</f>
        <v>Ấp Vĩnh An</v>
      </c>
      <c r="I348" s="8">
        <v>3</v>
      </c>
      <c r="J348" s="8" t="s">
        <v>460</v>
      </c>
      <c r="K348" s="8"/>
      <c r="L348" s="8" t="str">
        <f>IFERROR(VLOOKUP(K348,dm_ts!$B$3:$C$24,2,0)," ")</f>
        <v xml:space="preserve"> </v>
      </c>
      <c r="M348" s="8"/>
      <c r="N348" s="8"/>
      <c r="P348" s="1" t="s">
        <v>674</v>
      </c>
      <c r="R348" s="1" t="str">
        <f>IFERROR(VLOOKUP(Q348,dm_ts!$G$4:$H$9,2,0)," ")</f>
        <v xml:space="preserve"> </v>
      </c>
      <c r="AA348" s="1">
        <v>0</v>
      </c>
      <c r="AB348" s="1" t="str">
        <f>IFERROR(VLOOKUP(AA348,dm_ts!$G$12:$H$14,2,0)," ")</f>
        <v xml:space="preserve"> </v>
      </c>
      <c r="AD348" s="1" t="str">
        <f>IFERROR(VLOOKUP(AC348,dm_ts!$B$3:$C$24,2,0)," ")</f>
        <v xml:space="preserve"> </v>
      </c>
      <c r="AH348" s="1" t="str">
        <f t="shared" si="26"/>
        <v xml:space="preserve"> </v>
      </c>
      <c r="AI348" s="1" t="s">
        <v>674</v>
      </c>
      <c r="AJ348" s="1" t="str">
        <f>IFERROR(VLOOKUP(AI348,dm_ts!$G$4:$H$9,2,0)," ")</f>
        <v xml:space="preserve"> </v>
      </c>
      <c r="AS348" s="1">
        <v>0</v>
      </c>
      <c r="AT348" s="1" t="str">
        <f>IFERROR(VLOOKUP(AS348,dm_ts!$G$12:$H$14,2,0)," ")</f>
        <v xml:space="preserve"> </v>
      </c>
      <c r="AV348" s="1" t="str">
        <f>IFERROR(VLOOKUP(AU348,dm_ts!$B$3:$C$24,2,0)," ")</f>
        <v xml:space="preserve"> </v>
      </c>
      <c r="AY348" s="1" t="s">
        <v>674</v>
      </c>
      <c r="AZ348" s="1" t="str">
        <f t="shared" si="27"/>
        <v xml:space="preserve"> </v>
      </c>
      <c r="BB348" s="1" t="str">
        <f>IFERROR(VLOOKUP(BA348,dm_ts!$G$4:$H$9,2,0)," ")</f>
        <v xml:space="preserve"> </v>
      </c>
      <c r="BM348" s="1" t="str">
        <f>IFERROR(VLOOKUP(BL348,dm_ts!$B$3:$C$24,2,0)," ")</f>
        <v xml:space="preserve"> </v>
      </c>
      <c r="BQ348" s="1" t="str">
        <f t="shared" si="28"/>
        <v xml:space="preserve"> </v>
      </c>
      <c r="BS348" s="1" t="str">
        <f>IFERROR(VLOOKUP(BR348,dm_ts!$G$4:$H$9,2,0)," ")</f>
        <v xml:space="preserve"> </v>
      </c>
      <c r="CD348" s="1" t="str">
        <f>IFERROR(VLOOKUP(CC348,dm_ts!$B$3:$C$24,2,0)," ")</f>
        <v xml:space="preserve"> </v>
      </c>
      <c r="CH348" s="1" t="str">
        <f t="shared" si="29"/>
        <v xml:space="preserve"> </v>
      </c>
      <c r="CJ348" s="1" t="str">
        <f>IFERROR(VLOOKUP(CI348,dm_ts!$G$4:$H$9,2,0)," ")</f>
        <v xml:space="preserve"> </v>
      </c>
      <c r="EH348" s="1">
        <v>3000</v>
      </c>
      <c r="EI348" s="1">
        <v>2000</v>
      </c>
      <c r="EJ348" s="1">
        <v>1</v>
      </c>
      <c r="EK348" s="1">
        <v>2</v>
      </c>
    </row>
    <row r="349" spans="1:146" x14ac:dyDescent="0.2">
      <c r="A349" s="1">
        <v>889</v>
      </c>
      <c r="B349" s="1" t="str">
        <f>VLOOKUP(A349,'[1]Danh muc huyen'!B$8:C$18,2,0)</f>
        <v xml:space="preserve">Huyện Châu Phú </v>
      </c>
      <c r="C349" s="1">
        <v>30478</v>
      </c>
      <c r="D349" s="7">
        <v>345</v>
      </c>
      <c r="E349" s="8" t="str">
        <f>VLOOKUP(C349,[1]DanhMuc_31_03_2012!B$7:C$173,2,0)</f>
        <v>Xã Vĩnh Thạnh Trung</v>
      </c>
      <c r="F349" s="8">
        <v>11</v>
      </c>
      <c r="G349" s="8" t="str">
        <f t="shared" si="25"/>
        <v>3047811</v>
      </c>
      <c r="H349" s="8" t="str">
        <f>VLOOKUP(VALUE(G349),[1]Danhmuc_31_3_2012!E$6:G$894,3,0)</f>
        <v>Ấp Vĩnh An</v>
      </c>
      <c r="I349" s="8">
        <v>1</v>
      </c>
      <c r="J349" s="8" t="s">
        <v>458</v>
      </c>
      <c r="K349" s="8">
        <v>1</v>
      </c>
      <c r="L349" s="8" t="str">
        <f>IFERROR(VLOOKUP(K349,dm_ts!$B$3:$C$24,2,0)," ")</f>
        <v>Cá tra</v>
      </c>
      <c r="M349" s="8">
        <v>5000</v>
      </c>
      <c r="N349" s="8">
        <v>3500</v>
      </c>
      <c r="O349" s="1">
        <v>1</v>
      </c>
      <c r="P349" s="1" t="s">
        <v>675</v>
      </c>
      <c r="Q349" s="1">
        <v>0</v>
      </c>
      <c r="R349" s="1" t="str">
        <f>IFERROR(VLOOKUP(Q349,dm_ts!$G$4:$H$9,2,0)," ")</f>
        <v xml:space="preserve"> </v>
      </c>
      <c r="U349" s="1">
        <v>0.2</v>
      </c>
      <c r="V349" s="1">
        <v>280</v>
      </c>
      <c r="W349" s="1">
        <v>250</v>
      </c>
      <c r="X349" s="1">
        <v>43391</v>
      </c>
      <c r="Y349" s="1">
        <v>43178</v>
      </c>
      <c r="Z349" s="1">
        <v>200</v>
      </c>
      <c r="AA349" s="1">
        <v>1</v>
      </c>
      <c r="AB349" s="1" t="str">
        <f>IFERROR(VLOOKUP(AA349,dm_ts!$G$12:$H$14,2,0)," ")</f>
        <v>Chế biến XK</v>
      </c>
      <c r="AD349" s="1" t="str">
        <f>IFERROR(VLOOKUP(AC349,dm_ts!$B$3:$C$24,2,0)," ")</f>
        <v xml:space="preserve"> </v>
      </c>
      <c r="AH349" s="1" t="str">
        <f t="shared" si="26"/>
        <v xml:space="preserve"> </v>
      </c>
      <c r="AI349" s="1" t="s">
        <v>674</v>
      </c>
      <c r="AJ349" s="1" t="str">
        <f>IFERROR(VLOOKUP(AI349,dm_ts!$G$4:$H$9,2,0)," ")</f>
        <v xml:space="preserve"> </v>
      </c>
      <c r="AS349" s="1">
        <v>0</v>
      </c>
      <c r="AT349" s="1" t="str">
        <f>IFERROR(VLOOKUP(AS349,dm_ts!$G$12:$H$14,2,0)," ")</f>
        <v xml:space="preserve"> </v>
      </c>
      <c r="AV349" s="1" t="str">
        <f>IFERROR(VLOOKUP(AU349,dm_ts!$B$3:$C$24,2,0)," ")</f>
        <v xml:space="preserve"> </v>
      </c>
      <c r="AY349" s="1" t="s">
        <v>674</v>
      </c>
      <c r="AZ349" s="1" t="str">
        <f t="shared" si="27"/>
        <v xml:space="preserve"> </v>
      </c>
      <c r="BB349" s="1" t="str">
        <f>IFERROR(VLOOKUP(BA349,dm_ts!$G$4:$H$9,2,0)," ")</f>
        <v xml:space="preserve"> </v>
      </c>
      <c r="BM349" s="1" t="str">
        <f>IFERROR(VLOOKUP(BL349,dm_ts!$B$3:$C$24,2,0)," ")</f>
        <v xml:space="preserve"> </v>
      </c>
      <c r="BQ349" s="1" t="str">
        <f t="shared" si="28"/>
        <v xml:space="preserve"> </v>
      </c>
      <c r="BS349" s="1" t="str">
        <f>IFERROR(VLOOKUP(BR349,dm_ts!$G$4:$H$9,2,0)," ")</f>
        <v xml:space="preserve"> </v>
      </c>
      <c r="CD349" s="1" t="str">
        <f>IFERROR(VLOOKUP(CC349,dm_ts!$B$3:$C$24,2,0)," ")</f>
        <v xml:space="preserve"> </v>
      </c>
      <c r="CH349" s="1" t="str">
        <f t="shared" si="29"/>
        <v xml:space="preserve"> </v>
      </c>
      <c r="CJ349" s="1" t="str">
        <f>IFERROR(VLOOKUP(CI349,dm_ts!$G$4:$H$9,2,0)," ")</f>
        <v xml:space="preserve"> </v>
      </c>
      <c r="CT349" s="1">
        <v>1</v>
      </c>
      <c r="CU349" s="1">
        <v>1</v>
      </c>
      <c r="CV349" s="1">
        <v>43149</v>
      </c>
      <c r="CW349" s="1">
        <v>43391</v>
      </c>
      <c r="CX349" s="1">
        <v>3500</v>
      </c>
      <c r="CY349" s="1">
        <v>140</v>
      </c>
      <c r="CZ349" s="1">
        <v>800</v>
      </c>
      <c r="EH349" s="1">
        <v>5000</v>
      </c>
      <c r="EI349" s="1">
        <v>3500</v>
      </c>
      <c r="EJ349" s="1">
        <v>1</v>
      </c>
      <c r="EK349" s="1">
        <v>2</v>
      </c>
    </row>
    <row r="350" spans="1:146" x14ac:dyDescent="0.2">
      <c r="A350" s="1">
        <v>889</v>
      </c>
      <c r="B350" s="1" t="str">
        <f>VLOOKUP(A350,'[1]Danh muc huyen'!B$8:C$18,2,0)</f>
        <v xml:space="preserve">Huyện Châu Phú </v>
      </c>
      <c r="C350" s="1">
        <v>30478</v>
      </c>
      <c r="D350" s="7">
        <v>346</v>
      </c>
      <c r="E350" s="8" t="str">
        <f>VLOOKUP(C350,[1]DanhMuc_31_03_2012!B$7:C$173,2,0)</f>
        <v>Xã Vĩnh Thạnh Trung</v>
      </c>
      <c r="F350" s="8">
        <v>11</v>
      </c>
      <c r="G350" s="8" t="str">
        <f t="shared" si="25"/>
        <v>3047811</v>
      </c>
      <c r="H350" s="8" t="str">
        <f>VLOOKUP(VALUE(G350),[1]Danhmuc_31_3_2012!E$6:G$894,3,0)</f>
        <v>Ấp Vĩnh An</v>
      </c>
      <c r="I350" s="8">
        <v>2</v>
      </c>
      <c r="J350" s="8" t="s">
        <v>459</v>
      </c>
      <c r="K350" s="8">
        <v>1</v>
      </c>
      <c r="L350" s="8" t="str">
        <f>IFERROR(VLOOKUP(K350,dm_ts!$B$3:$C$24,2,0)," ")</f>
        <v>Cá tra</v>
      </c>
      <c r="M350" s="8">
        <v>6000</v>
      </c>
      <c r="N350" s="8">
        <v>4000</v>
      </c>
      <c r="O350" s="1">
        <v>1</v>
      </c>
      <c r="P350" s="1" t="s">
        <v>675</v>
      </c>
      <c r="Q350" s="1">
        <v>0</v>
      </c>
      <c r="R350" s="1" t="str">
        <f>IFERROR(VLOOKUP(Q350,dm_ts!$G$4:$H$9,2,0)," ")</f>
        <v xml:space="preserve"> </v>
      </c>
      <c r="U350" s="1">
        <v>0.25</v>
      </c>
      <c r="V350" s="1">
        <v>300</v>
      </c>
      <c r="W350" s="1">
        <v>500</v>
      </c>
      <c r="X350" s="1">
        <v>43299</v>
      </c>
      <c r="Y350" s="1">
        <v>43119</v>
      </c>
      <c r="Z350" s="1">
        <v>250</v>
      </c>
      <c r="AA350" s="1">
        <v>1</v>
      </c>
      <c r="AB350" s="1" t="str">
        <f>IFERROR(VLOOKUP(AA350,dm_ts!$G$12:$H$14,2,0)," ")</f>
        <v>Chế biến XK</v>
      </c>
      <c r="AD350" s="1" t="str">
        <f>IFERROR(VLOOKUP(AC350,dm_ts!$B$3:$C$24,2,0)," ")</f>
        <v xml:space="preserve"> </v>
      </c>
      <c r="AH350" s="1" t="str">
        <f t="shared" si="26"/>
        <v xml:space="preserve"> </v>
      </c>
      <c r="AI350" s="1" t="s">
        <v>674</v>
      </c>
      <c r="AJ350" s="1" t="str">
        <f>IFERROR(VLOOKUP(AI350,dm_ts!$G$4:$H$9,2,0)," ")</f>
        <v xml:space="preserve"> </v>
      </c>
      <c r="AS350" s="1">
        <v>0</v>
      </c>
      <c r="AT350" s="1" t="str">
        <f>IFERROR(VLOOKUP(AS350,dm_ts!$G$12:$H$14,2,0)," ")</f>
        <v xml:space="preserve"> </v>
      </c>
      <c r="AV350" s="1" t="str">
        <f>IFERROR(VLOOKUP(AU350,dm_ts!$B$3:$C$24,2,0)," ")</f>
        <v xml:space="preserve"> </v>
      </c>
      <c r="AY350" s="1" t="s">
        <v>674</v>
      </c>
      <c r="AZ350" s="1" t="str">
        <f t="shared" si="27"/>
        <v xml:space="preserve"> </v>
      </c>
      <c r="BB350" s="1" t="str">
        <f>IFERROR(VLOOKUP(BA350,dm_ts!$G$4:$H$9,2,0)," ")</f>
        <v xml:space="preserve"> </v>
      </c>
      <c r="BM350" s="1" t="str">
        <f>IFERROR(VLOOKUP(BL350,dm_ts!$B$3:$C$24,2,0)," ")</f>
        <v xml:space="preserve"> </v>
      </c>
      <c r="BQ350" s="1" t="str">
        <f t="shared" si="28"/>
        <v xml:space="preserve"> </v>
      </c>
      <c r="BS350" s="1" t="str">
        <f>IFERROR(VLOOKUP(BR350,dm_ts!$G$4:$H$9,2,0)," ")</f>
        <v xml:space="preserve"> </v>
      </c>
      <c r="CD350" s="1" t="str">
        <f>IFERROR(VLOOKUP(CC350,dm_ts!$B$3:$C$24,2,0)," ")</f>
        <v xml:space="preserve"> </v>
      </c>
      <c r="CH350" s="1" t="str">
        <f t="shared" si="29"/>
        <v xml:space="preserve"> </v>
      </c>
      <c r="CJ350" s="1" t="str">
        <f>IFERROR(VLOOKUP(CI350,dm_ts!$G$4:$H$9,2,0)," ")</f>
        <v xml:space="preserve"> </v>
      </c>
      <c r="EH350" s="1">
        <v>14000</v>
      </c>
      <c r="EI350" s="1">
        <v>11000</v>
      </c>
      <c r="EJ350" s="1">
        <v>2</v>
      </c>
      <c r="EK350" s="1">
        <v>2</v>
      </c>
    </row>
    <row r="351" spans="1:146" x14ac:dyDescent="0.2">
      <c r="A351" s="1">
        <v>889</v>
      </c>
      <c r="B351" s="1" t="str">
        <f>VLOOKUP(A351,'[1]Danh muc huyen'!B$8:C$18,2,0)</f>
        <v xml:space="preserve">Huyện Châu Phú </v>
      </c>
      <c r="C351" s="1">
        <v>30478</v>
      </c>
      <c r="D351" s="7">
        <v>347</v>
      </c>
      <c r="E351" s="8" t="str">
        <f>VLOOKUP(C351,[1]DanhMuc_31_03_2012!B$7:C$173,2,0)</f>
        <v>Xã Vĩnh Thạnh Trung</v>
      </c>
      <c r="F351" s="8">
        <v>15</v>
      </c>
      <c r="G351" s="8" t="str">
        <f t="shared" si="25"/>
        <v>3047815</v>
      </c>
      <c r="H351" s="8" t="str">
        <f>VLOOKUP(VALUE(G351),[1]Danhmuc_31_3_2012!E$6:G$894,3,0)</f>
        <v>Ấp Vĩnh Quới</v>
      </c>
      <c r="I351" s="8">
        <v>1</v>
      </c>
      <c r="J351" s="8" t="s">
        <v>114</v>
      </c>
      <c r="K351" s="8">
        <v>1</v>
      </c>
      <c r="L351" s="8" t="str">
        <f>IFERROR(VLOOKUP(K351,dm_ts!$B$3:$C$24,2,0)," ")</f>
        <v>Cá tra</v>
      </c>
      <c r="M351" s="8">
        <v>8000</v>
      </c>
      <c r="N351" s="8">
        <v>5000</v>
      </c>
      <c r="O351" s="1">
        <v>1</v>
      </c>
      <c r="P351" s="1" t="s">
        <v>675</v>
      </c>
      <c r="Q351" s="1">
        <v>0</v>
      </c>
      <c r="R351" s="1" t="str">
        <f>IFERROR(VLOOKUP(Q351,dm_ts!$G$4:$H$9,2,0)," ")</f>
        <v xml:space="preserve"> </v>
      </c>
      <c r="U351" s="1">
        <v>0.25</v>
      </c>
      <c r="V351" s="1">
        <v>450</v>
      </c>
      <c r="W351" s="1">
        <v>500</v>
      </c>
      <c r="X351" s="1">
        <v>43269</v>
      </c>
      <c r="Y351" s="1">
        <v>43452</v>
      </c>
      <c r="Z351" s="1">
        <v>200</v>
      </c>
      <c r="AA351" s="1">
        <v>1</v>
      </c>
      <c r="AB351" s="1" t="str">
        <f>IFERROR(VLOOKUP(AA351,dm_ts!$G$12:$H$14,2,0)," ")</f>
        <v>Chế biến XK</v>
      </c>
      <c r="AD351" s="1" t="str">
        <f>IFERROR(VLOOKUP(AC351,dm_ts!$B$3:$C$24,2,0)," ")</f>
        <v xml:space="preserve"> </v>
      </c>
      <c r="AH351" s="1" t="str">
        <f t="shared" si="26"/>
        <v xml:space="preserve"> </v>
      </c>
      <c r="AI351" s="1" t="s">
        <v>674</v>
      </c>
      <c r="AJ351" s="1" t="str">
        <f>IFERROR(VLOOKUP(AI351,dm_ts!$G$4:$H$9,2,0)," ")</f>
        <v xml:space="preserve"> </v>
      </c>
      <c r="AS351" s="1">
        <v>0</v>
      </c>
      <c r="AT351" s="1" t="str">
        <f>IFERROR(VLOOKUP(AS351,dm_ts!$G$12:$H$14,2,0)," ")</f>
        <v xml:space="preserve"> </v>
      </c>
      <c r="AV351" s="1" t="str">
        <f>IFERROR(VLOOKUP(AU351,dm_ts!$B$3:$C$24,2,0)," ")</f>
        <v xml:space="preserve"> </v>
      </c>
      <c r="AY351" s="1" t="s">
        <v>674</v>
      </c>
      <c r="AZ351" s="1" t="str">
        <f t="shared" si="27"/>
        <v xml:space="preserve"> </v>
      </c>
      <c r="BB351" s="1" t="str">
        <f>IFERROR(VLOOKUP(BA351,dm_ts!$G$4:$H$9,2,0)," ")</f>
        <v xml:space="preserve"> </v>
      </c>
      <c r="BM351" s="1" t="str">
        <f>IFERROR(VLOOKUP(BL351,dm_ts!$B$3:$C$24,2,0)," ")</f>
        <v xml:space="preserve"> </v>
      </c>
      <c r="BQ351" s="1" t="str">
        <f t="shared" si="28"/>
        <v xml:space="preserve"> </v>
      </c>
      <c r="BS351" s="1" t="str">
        <f>IFERROR(VLOOKUP(BR351,dm_ts!$G$4:$H$9,2,0)," ")</f>
        <v xml:space="preserve"> </v>
      </c>
      <c r="CD351" s="1" t="str">
        <f>IFERROR(VLOOKUP(CC351,dm_ts!$B$3:$C$24,2,0)," ")</f>
        <v xml:space="preserve"> </v>
      </c>
      <c r="CH351" s="1" t="str">
        <f t="shared" si="29"/>
        <v xml:space="preserve"> </v>
      </c>
      <c r="CJ351" s="1" t="str">
        <f>IFERROR(VLOOKUP(CI351,dm_ts!$G$4:$H$9,2,0)," ")</f>
        <v xml:space="preserve"> </v>
      </c>
      <c r="EH351" s="1">
        <v>8000</v>
      </c>
      <c r="EI351" s="1">
        <v>5000</v>
      </c>
      <c r="EJ351" s="1">
        <v>1</v>
      </c>
      <c r="EK351" s="1">
        <v>2</v>
      </c>
    </row>
    <row r="352" spans="1:146" x14ac:dyDescent="0.2">
      <c r="A352" s="1">
        <v>889</v>
      </c>
      <c r="B352" s="1" t="str">
        <f>VLOOKUP(A352,'[1]Danh muc huyen'!B$8:C$18,2,0)</f>
        <v xml:space="preserve">Huyện Châu Phú </v>
      </c>
      <c r="C352" s="1">
        <v>30478</v>
      </c>
      <c r="D352" s="7">
        <v>348</v>
      </c>
      <c r="E352" s="8" t="str">
        <f>VLOOKUP(C352,[1]DanhMuc_31_03_2012!B$7:C$173,2,0)</f>
        <v>Xã Vĩnh Thạnh Trung</v>
      </c>
      <c r="F352" s="8">
        <v>15</v>
      </c>
      <c r="G352" s="8" t="str">
        <f t="shared" si="25"/>
        <v>3047815</v>
      </c>
      <c r="H352" s="8" t="str">
        <f>VLOOKUP(VALUE(G352),[1]Danhmuc_31_3_2012!E$6:G$894,3,0)</f>
        <v>Ấp Vĩnh Quới</v>
      </c>
      <c r="I352" s="8">
        <v>3</v>
      </c>
      <c r="J352" s="8" t="s">
        <v>119</v>
      </c>
      <c r="K352" s="8"/>
      <c r="L352" s="8" t="str">
        <f>IFERROR(VLOOKUP(K352,dm_ts!$B$3:$C$24,2,0)," ")</f>
        <v xml:space="preserve"> </v>
      </c>
      <c r="M352" s="8"/>
      <c r="N352" s="8"/>
      <c r="P352" s="1" t="s">
        <v>674</v>
      </c>
      <c r="R352" s="1" t="str">
        <f>IFERROR(VLOOKUP(Q352,dm_ts!$G$4:$H$9,2,0)," ")</f>
        <v xml:space="preserve"> </v>
      </c>
      <c r="AA352" s="1">
        <v>0</v>
      </c>
      <c r="AB352" s="1" t="str">
        <f>IFERROR(VLOOKUP(AA352,dm_ts!$G$12:$H$14,2,0)," ")</f>
        <v xml:space="preserve"> </v>
      </c>
      <c r="AD352" s="1" t="str">
        <f>IFERROR(VLOOKUP(AC352,dm_ts!$B$3:$C$24,2,0)," ")</f>
        <v xml:space="preserve"> </v>
      </c>
      <c r="AH352" s="1" t="str">
        <f t="shared" si="26"/>
        <v xml:space="preserve"> </v>
      </c>
      <c r="AI352" s="1" t="s">
        <v>674</v>
      </c>
      <c r="AJ352" s="1" t="str">
        <f>IFERROR(VLOOKUP(AI352,dm_ts!$G$4:$H$9,2,0)," ")</f>
        <v xml:space="preserve"> </v>
      </c>
      <c r="AS352" s="1">
        <v>0</v>
      </c>
      <c r="AT352" s="1" t="str">
        <f>IFERROR(VLOOKUP(AS352,dm_ts!$G$12:$H$14,2,0)," ")</f>
        <v xml:space="preserve"> </v>
      </c>
      <c r="AV352" s="1" t="str">
        <f>IFERROR(VLOOKUP(AU352,dm_ts!$B$3:$C$24,2,0)," ")</f>
        <v xml:space="preserve"> </v>
      </c>
      <c r="AY352" s="1" t="s">
        <v>674</v>
      </c>
      <c r="AZ352" s="1" t="str">
        <f t="shared" si="27"/>
        <v xml:space="preserve"> </v>
      </c>
      <c r="BB352" s="1" t="str">
        <f>IFERROR(VLOOKUP(BA352,dm_ts!$G$4:$H$9,2,0)," ")</f>
        <v xml:space="preserve"> </v>
      </c>
      <c r="BM352" s="1" t="str">
        <f>IFERROR(VLOOKUP(BL352,dm_ts!$B$3:$C$24,2,0)," ")</f>
        <v xml:space="preserve"> </v>
      </c>
      <c r="BQ352" s="1" t="str">
        <f t="shared" si="28"/>
        <v xml:space="preserve"> </v>
      </c>
      <c r="BS352" s="1" t="str">
        <f>IFERROR(VLOOKUP(BR352,dm_ts!$G$4:$H$9,2,0)," ")</f>
        <v xml:space="preserve"> </v>
      </c>
      <c r="CD352" s="1" t="str">
        <f>IFERROR(VLOOKUP(CC352,dm_ts!$B$3:$C$24,2,0)," ")</f>
        <v xml:space="preserve"> </v>
      </c>
      <c r="CH352" s="1" t="str">
        <f t="shared" si="29"/>
        <v xml:space="preserve"> </v>
      </c>
      <c r="CJ352" s="1" t="str">
        <f>IFERROR(VLOOKUP(CI352,dm_ts!$G$4:$H$9,2,0)," ")</f>
        <v xml:space="preserve"> </v>
      </c>
      <c r="EH352" s="1">
        <v>10000</v>
      </c>
      <c r="EI352" s="1">
        <v>7000</v>
      </c>
      <c r="EJ352" s="1">
        <v>1</v>
      </c>
      <c r="EK352" s="1">
        <v>2</v>
      </c>
    </row>
    <row r="353" spans="1:146" x14ac:dyDescent="0.2">
      <c r="A353" s="1">
        <v>889</v>
      </c>
      <c r="B353" s="1" t="str">
        <f>VLOOKUP(A353,'[1]Danh muc huyen'!B$8:C$18,2,0)</f>
        <v xml:space="preserve">Huyện Châu Phú </v>
      </c>
      <c r="C353" s="1">
        <v>30478</v>
      </c>
      <c r="D353" s="7">
        <v>349</v>
      </c>
      <c r="E353" s="8" t="str">
        <f>VLOOKUP(C353,[1]DanhMuc_31_03_2012!B$7:C$173,2,0)</f>
        <v>Xã Vĩnh Thạnh Trung</v>
      </c>
      <c r="F353" s="8">
        <v>15</v>
      </c>
      <c r="G353" s="8" t="str">
        <f t="shared" si="25"/>
        <v>3047815</v>
      </c>
      <c r="H353" s="8" t="str">
        <f>VLOOKUP(VALUE(G353),[1]Danhmuc_31_3_2012!E$6:G$894,3,0)</f>
        <v>Ấp Vĩnh Quới</v>
      </c>
      <c r="I353" s="8">
        <v>4</v>
      </c>
      <c r="J353" s="8" t="s">
        <v>462</v>
      </c>
      <c r="K353" s="8"/>
      <c r="L353" s="8" t="str">
        <f>IFERROR(VLOOKUP(K353,dm_ts!$B$3:$C$24,2,0)," ")</f>
        <v xml:space="preserve"> </v>
      </c>
      <c r="M353" s="8"/>
      <c r="N353" s="8"/>
      <c r="P353" s="1" t="s">
        <v>674</v>
      </c>
      <c r="R353" s="1" t="str">
        <f>IFERROR(VLOOKUP(Q353,dm_ts!$G$4:$H$9,2,0)," ")</f>
        <v xml:space="preserve"> </v>
      </c>
      <c r="AA353" s="1">
        <v>0</v>
      </c>
      <c r="AB353" s="1" t="str">
        <f>IFERROR(VLOOKUP(AA353,dm_ts!$G$12:$H$14,2,0)," ")</f>
        <v xml:space="preserve"> </v>
      </c>
      <c r="AD353" s="1" t="str">
        <f>IFERROR(VLOOKUP(AC353,dm_ts!$B$3:$C$24,2,0)," ")</f>
        <v xml:space="preserve"> </v>
      </c>
      <c r="AH353" s="1" t="str">
        <f t="shared" si="26"/>
        <v xml:space="preserve"> </v>
      </c>
      <c r="AI353" s="1" t="s">
        <v>674</v>
      </c>
      <c r="AJ353" s="1" t="str">
        <f>IFERROR(VLOOKUP(AI353,dm_ts!$G$4:$H$9,2,0)," ")</f>
        <v xml:space="preserve"> </v>
      </c>
      <c r="AS353" s="1">
        <v>0</v>
      </c>
      <c r="AT353" s="1" t="str">
        <f>IFERROR(VLOOKUP(AS353,dm_ts!$G$12:$H$14,2,0)," ")</f>
        <v xml:space="preserve"> </v>
      </c>
      <c r="AV353" s="1" t="str">
        <f>IFERROR(VLOOKUP(AU353,dm_ts!$B$3:$C$24,2,0)," ")</f>
        <v xml:space="preserve"> </v>
      </c>
      <c r="AY353" s="1" t="s">
        <v>674</v>
      </c>
      <c r="AZ353" s="1" t="str">
        <f t="shared" si="27"/>
        <v xml:space="preserve"> </v>
      </c>
      <c r="BB353" s="1" t="str">
        <f>IFERROR(VLOOKUP(BA353,dm_ts!$G$4:$H$9,2,0)," ")</f>
        <v xml:space="preserve"> </v>
      </c>
      <c r="BM353" s="1" t="str">
        <f>IFERROR(VLOOKUP(BL353,dm_ts!$B$3:$C$24,2,0)," ")</f>
        <v xml:space="preserve"> </v>
      </c>
      <c r="BQ353" s="1" t="str">
        <f t="shared" si="28"/>
        <v xml:space="preserve"> </v>
      </c>
      <c r="BS353" s="1" t="str">
        <f>IFERROR(VLOOKUP(BR353,dm_ts!$G$4:$H$9,2,0)," ")</f>
        <v xml:space="preserve"> </v>
      </c>
      <c r="CD353" s="1" t="str">
        <f>IFERROR(VLOOKUP(CC353,dm_ts!$B$3:$C$24,2,0)," ")</f>
        <v xml:space="preserve"> </v>
      </c>
      <c r="CH353" s="1" t="str">
        <f t="shared" si="29"/>
        <v xml:space="preserve"> </v>
      </c>
      <c r="CJ353" s="1" t="str">
        <f>IFERROR(VLOOKUP(CI353,dm_ts!$G$4:$H$9,2,0)," ")</f>
        <v xml:space="preserve"> </v>
      </c>
      <c r="EH353" s="1">
        <v>26000</v>
      </c>
      <c r="EI353" s="1">
        <v>20000</v>
      </c>
      <c r="EJ353" s="1">
        <v>2</v>
      </c>
      <c r="EK353" s="1">
        <v>2</v>
      </c>
    </row>
    <row r="354" spans="1:146" x14ac:dyDescent="0.2">
      <c r="A354" s="1">
        <v>889</v>
      </c>
      <c r="B354" s="1" t="str">
        <f>VLOOKUP(A354,'[1]Danh muc huyen'!B$8:C$18,2,0)</f>
        <v xml:space="preserve">Huyện Châu Phú </v>
      </c>
      <c r="C354" s="1">
        <v>30478</v>
      </c>
      <c r="D354" s="7">
        <v>350</v>
      </c>
      <c r="E354" s="8" t="str">
        <f>VLOOKUP(C354,[1]DanhMuc_31_03_2012!B$7:C$173,2,0)</f>
        <v>Xã Vĩnh Thạnh Trung</v>
      </c>
      <c r="F354" s="8">
        <v>15</v>
      </c>
      <c r="G354" s="8" t="str">
        <f t="shared" si="25"/>
        <v>3047815</v>
      </c>
      <c r="H354" s="8" t="str">
        <f>VLOOKUP(VALUE(G354),[1]Danhmuc_31_3_2012!E$6:G$894,3,0)</f>
        <v>Ấp Vĩnh Quới</v>
      </c>
      <c r="I354" s="8">
        <v>2</v>
      </c>
      <c r="J354" s="8" t="s">
        <v>461</v>
      </c>
      <c r="K354" s="8">
        <v>3</v>
      </c>
      <c r="L354" s="8" t="str">
        <f>IFERROR(VLOOKUP(K354,dm_ts!$B$3:$C$24,2,0)," ")</f>
        <v>Cá lóc</v>
      </c>
      <c r="M354" s="8">
        <v>2000</v>
      </c>
      <c r="N354" s="8">
        <v>1200</v>
      </c>
      <c r="O354" s="1">
        <v>2</v>
      </c>
      <c r="P354" s="1" t="s">
        <v>673</v>
      </c>
      <c r="Q354" s="1">
        <v>0</v>
      </c>
      <c r="R354" s="1" t="str">
        <f>IFERROR(VLOOKUP(Q354,dm_ts!$G$4:$H$9,2,0)," ")</f>
        <v xml:space="preserve"> </v>
      </c>
      <c r="U354" s="1">
        <v>0.05</v>
      </c>
      <c r="V354" s="1">
        <v>20</v>
      </c>
      <c r="W354" s="1">
        <v>300</v>
      </c>
      <c r="X354" s="1">
        <v>43361</v>
      </c>
      <c r="Y354" s="1">
        <v>43119</v>
      </c>
      <c r="Z354" s="1">
        <v>25</v>
      </c>
      <c r="AA354" s="1">
        <v>2</v>
      </c>
      <c r="AB354" s="1" t="str">
        <f>IFERROR(VLOOKUP(AA354,dm_ts!$G$12:$H$14,2,0)," ")</f>
        <v>Tiêu thụ nội địa</v>
      </c>
      <c r="AD354" s="1" t="str">
        <f>IFERROR(VLOOKUP(AC354,dm_ts!$B$3:$C$24,2,0)," ")</f>
        <v xml:space="preserve"> </v>
      </c>
      <c r="AH354" s="1" t="str">
        <f t="shared" si="26"/>
        <v xml:space="preserve"> </v>
      </c>
      <c r="AI354" s="1" t="s">
        <v>674</v>
      </c>
      <c r="AJ354" s="1" t="str">
        <f>IFERROR(VLOOKUP(AI354,dm_ts!$G$4:$H$9,2,0)," ")</f>
        <v xml:space="preserve"> </v>
      </c>
      <c r="AS354" s="1">
        <v>0</v>
      </c>
      <c r="AT354" s="1" t="str">
        <f>IFERROR(VLOOKUP(AS354,dm_ts!$G$12:$H$14,2,0)," ")</f>
        <v xml:space="preserve"> </v>
      </c>
      <c r="AV354" s="1" t="str">
        <f>IFERROR(VLOOKUP(AU354,dm_ts!$B$3:$C$24,2,0)," ")</f>
        <v xml:space="preserve"> </v>
      </c>
      <c r="AY354" s="1" t="s">
        <v>674</v>
      </c>
      <c r="AZ354" s="1" t="str">
        <f t="shared" si="27"/>
        <v xml:space="preserve"> </v>
      </c>
      <c r="BB354" s="1" t="str">
        <f>IFERROR(VLOOKUP(BA354,dm_ts!$G$4:$H$9,2,0)," ")</f>
        <v xml:space="preserve"> </v>
      </c>
      <c r="BM354" s="1" t="str">
        <f>IFERROR(VLOOKUP(BL354,dm_ts!$B$3:$C$24,2,0)," ")</f>
        <v xml:space="preserve"> </v>
      </c>
      <c r="BQ354" s="1" t="str">
        <f t="shared" si="28"/>
        <v xml:space="preserve"> </v>
      </c>
      <c r="BS354" s="1" t="str">
        <f>IFERROR(VLOOKUP(BR354,dm_ts!$G$4:$H$9,2,0)," ")</f>
        <v xml:space="preserve"> </v>
      </c>
      <c r="CD354" s="1" t="str">
        <f>IFERROR(VLOOKUP(CC354,dm_ts!$B$3:$C$24,2,0)," ")</f>
        <v xml:space="preserve"> </v>
      </c>
      <c r="CH354" s="1" t="str">
        <f t="shared" si="29"/>
        <v xml:space="preserve"> </v>
      </c>
      <c r="CJ354" s="1" t="str">
        <f>IFERROR(VLOOKUP(CI354,dm_ts!$G$4:$H$9,2,0)," ")</f>
        <v xml:space="preserve"> </v>
      </c>
    </row>
    <row r="355" spans="1:146" x14ac:dyDescent="0.2">
      <c r="A355" s="1">
        <v>889</v>
      </c>
      <c r="B355" s="1" t="str">
        <f>VLOOKUP(A355,'[1]Danh muc huyen'!B$8:C$18,2,0)</f>
        <v xml:space="preserve">Huyện Châu Phú </v>
      </c>
      <c r="C355" s="1">
        <v>30478</v>
      </c>
      <c r="D355" s="7">
        <v>351</v>
      </c>
      <c r="E355" s="8" t="str">
        <f>VLOOKUP(C355,[1]DanhMuc_31_03_2012!B$7:C$173,2,0)</f>
        <v>Xã Vĩnh Thạnh Trung</v>
      </c>
      <c r="F355" s="8">
        <v>15</v>
      </c>
      <c r="G355" s="8" t="str">
        <f t="shared" si="25"/>
        <v>3047815</v>
      </c>
      <c r="H355" s="8" t="str">
        <f>VLOOKUP(VALUE(G355),[1]Danhmuc_31_3_2012!E$6:G$894,3,0)</f>
        <v>Ấp Vĩnh Quới</v>
      </c>
      <c r="I355" s="8">
        <v>5</v>
      </c>
      <c r="J355" s="8" t="s">
        <v>463</v>
      </c>
      <c r="K355" s="8">
        <v>3</v>
      </c>
      <c r="L355" s="8" t="str">
        <f>IFERROR(VLOOKUP(K355,dm_ts!$B$3:$C$24,2,0)," ")</f>
        <v>Cá lóc</v>
      </c>
      <c r="M355" s="8">
        <v>6000</v>
      </c>
      <c r="N355" s="8">
        <v>4000</v>
      </c>
      <c r="O355" s="1">
        <v>2</v>
      </c>
      <c r="P355" s="1" t="s">
        <v>673</v>
      </c>
      <c r="Q355" s="1">
        <v>0</v>
      </c>
      <c r="R355" s="1" t="str">
        <f>IFERROR(VLOOKUP(Q355,dm_ts!$G$4:$H$9,2,0)," ")</f>
        <v xml:space="preserve"> </v>
      </c>
      <c r="U355" s="1">
        <v>0.15</v>
      </c>
      <c r="V355" s="1">
        <v>75</v>
      </c>
      <c r="W355" s="1">
        <v>500</v>
      </c>
      <c r="X355" s="1">
        <v>43330</v>
      </c>
      <c r="Y355" s="1">
        <v>43452</v>
      </c>
      <c r="Z355" s="1">
        <v>50</v>
      </c>
      <c r="AA355" s="1">
        <v>3</v>
      </c>
      <c r="AB355" s="1" t="str">
        <f>IFERROR(VLOOKUP(AA355,dm_ts!$G$12:$H$14,2,0)," ")</f>
        <v xml:space="preserve">Không xác định </v>
      </c>
      <c r="AC355" s="1">
        <v>3</v>
      </c>
      <c r="AD355" s="1" t="str">
        <f>IFERROR(VLOOKUP(AC355,dm_ts!$B$3:$C$24,2,0)," ")</f>
        <v>Cá lóc</v>
      </c>
      <c r="AE355" s="1">
        <v>6000</v>
      </c>
      <c r="AF355" s="1">
        <v>4000</v>
      </c>
      <c r="AG355" s="1">
        <v>2</v>
      </c>
      <c r="AH355" s="1" t="str">
        <f t="shared" si="26"/>
        <v>bán thâm canh</v>
      </c>
      <c r="AI355" s="1">
        <v>3</v>
      </c>
      <c r="AJ355" s="1" t="str">
        <f>IFERROR(VLOOKUP(AI355,dm_ts!$G$4:$H$9,2,0)," ")</f>
        <v>ASC</v>
      </c>
      <c r="AM355" s="1">
        <v>0.14000000000000001</v>
      </c>
      <c r="AN355" s="1">
        <v>70</v>
      </c>
      <c r="AO355" s="1">
        <v>300</v>
      </c>
      <c r="AP355" s="1">
        <v>43361</v>
      </c>
      <c r="AQ355" s="1">
        <v>43150</v>
      </c>
      <c r="AR355" s="1">
        <v>50</v>
      </c>
      <c r="AS355" s="1">
        <v>3</v>
      </c>
      <c r="AT355" s="1" t="str">
        <f>IFERROR(VLOOKUP(AS355,dm_ts!$G$12:$H$14,2,0)," ")</f>
        <v xml:space="preserve">Không xác định </v>
      </c>
      <c r="AV355" s="1" t="str">
        <f>IFERROR(VLOOKUP(AU355,dm_ts!$B$3:$C$24,2,0)," ")</f>
        <v xml:space="preserve"> </v>
      </c>
      <c r="AY355" s="1" t="s">
        <v>674</v>
      </c>
      <c r="AZ355" s="1" t="str">
        <f t="shared" si="27"/>
        <v xml:space="preserve"> </v>
      </c>
      <c r="BB355" s="1" t="str">
        <f>IFERROR(VLOOKUP(BA355,dm_ts!$G$4:$H$9,2,0)," ")</f>
        <v xml:space="preserve"> </v>
      </c>
      <c r="BM355" s="1" t="str">
        <f>IFERROR(VLOOKUP(BL355,dm_ts!$B$3:$C$24,2,0)," ")</f>
        <v xml:space="preserve"> </v>
      </c>
      <c r="BQ355" s="1" t="str">
        <f t="shared" si="28"/>
        <v xml:space="preserve"> </v>
      </c>
      <c r="BS355" s="1" t="str">
        <f>IFERROR(VLOOKUP(BR355,dm_ts!$G$4:$H$9,2,0)," ")</f>
        <v xml:space="preserve"> </v>
      </c>
      <c r="CD355" s="1" t="str">
        <f>IFERROR(VLOOKUP(CC355,dm_ts!$B$3:$C$24,2,0)," ")</f>
        <v xml:space="preserve"> </v>
      </c>
      <c r="CH355" s="1" t="str">
        <f t="shared" si="29"/>
        <v xml:space="preserve"> </v>
      </c>
      <c r="CJ355" s="1" t="str">
        <f>IFERROR(VLOOKUP(CI355,dm_ts!$G$4:$H$9,2,0)," ")</f>
        <v xml:space="preserve"> </v>
      </c>
      <c r="CT355" s="1">
        <v>3</v>
      </c>
      <c r="CU355" s="1">
        <v>2</v>
      </c>
      <c r="CV355" s="1">
        <v>43149</v>
      </c>
      <c r="CW355" s="1">
        <v>43330</v>
      </c>
      <c r="CX355" s="1">
        <v>4000</v>
      </c>
      <c r="CY355" s="1">
        <v>55</v>
      </c>
      <c r="CZ355" s="1">
        <v>600</v>
      </c>
    </row>
    <row r="356" spans="1:146" x14ac:dyDescent="0.2">
      <c r="A356" s="1">
        <v>889</v>
      </c>
      <c r="B356" s="1" t="str">
        <f>VLOOKUP(A356,'[1]Danh muc huyen'!B$8:C$18,2,0)</f>
        <v xml:space="preserve">Huyện Châu Phú </v>
      </c>
      <c r="C356" s="1">
        <v>30478</v>
      </c>
      <c r="D356" s="7">
        <v>352</v>
      </c>
      <c r="E356" s="8" t="str">
        <f>VLOOKUP(C356,[1]DanhMuc_31_03_2012!B$7:C$173,2,0)</f>
        <v>Xã Vĩnh Thạnh Trung</v>
      </c>
      <c r="F356" s="8">
        <v>21</v>
      </c>
      <c r="G356" s="8" t="str">
        <f t="shared" si="25"/>
        <v>3047821</v>
      </c>
      <c r="H356" s="8" t="str">
        <f>VLOOKUP(VALUE(G356),[1]Danhmuc_31_3_2012!E$6:G$894,3,0)</f>
        <v>Ấp Thạnh An</v>
      </c>
      <c r="I356" s="8">
        <v>2</v>
      </c>
      <c r="J356" s="8" t="s">
        <v>465</v>
      </c>
      <c r="K356" s="8"/>
      <c r="L356" s="8" t="str">
        <f>IFERROR(VLOOKUP(K356,dm_ts!$B$3:$C$24,2,0)," ")</f>
        <v xml:space="preserve"> </v>
      </c>
      <c r="M356" s="8"/>
      <c r="N356" s="8"/>
      <c r="P356" s="1" t="s">
        <v>674</v>
      </c>
      <c r="R356" s="1" t="str">
        <f>IFERROR(VLOOKUP(Q356,dm_ts!$G$4:$H$9,2,0)," ")</f>
        <v xml:space="preserve"> </v>
      </c>
      <c r="AA356" s="1">
        <v>0</v>
      </c>
      <c r="AB356" s="1" t="str">
        <f>IFERROR(VLOOKUP(AA356,dm_ts!$G$12:$H$14,2,0)," ")</f>
        <v xml:space="preserve"> </v>
      </c>
      <c r="AD356" s="1" t="str">
        <f>IFERROR(VLOOKUP(AC356,dm_ts!$B$3:$C$24,2,0)," ")</f>
        <v xml:space="preserve"> </v>
      </c>
      <c r="AH356" s="1" t="str">
        <f t="shared" si="26"/>
        <v xml:space="preserve"> </v>
      </c>
      <c r="AI356" s="1" t="s">
        <v>674</v>
      </c>
      <c r="AJ356" s="1" t="str">
        <f>IFERROR(VLOOKUP(AI356,dm_ts!$G$4:$H$9,2,0)," ")</f>
        <v xml:space="preserve"> </v>
      </c>
      <c r="AS356" s="1">
        <v>0</v>
      </c>
      <c r="AT356" s="1" t="str">
        <f>IFERROR(VLOOKUP(AS356,dm_ts!$G$12:$H$14,2,0)," ")</f>
        <v xml:space="preserve"> </v>
      </c>
      <c r="AV356" s="1" t="str">
        <f>IFERROR(VLOOKUP(AU356,dm_ts!$B$3:$C$24,2,0)," ")</f>
        <v xml:space="preserve"> </v>
      </c>
      <c r="AY356" s="1" t="s">
        <v>674</v>
      </c>
      <c r="AZ356" s="1" t="str">
        <f t="shared" si="27"/>
        <v xml:space="preserve"> </v>
      </c>
      <c r="BB356" s="1" t="str">
        <f>IFERROR(VLOOKUP(BA356,dm_ts!$G$4:$H$9,2,0)," ")</f>
        <v xml:space="preserve"> </v>
      </c>
      <c r="BM356" s="1" t="str">
        <f>IFERROR(VLOOKUP(BL356,dm_ts!$B$3:$C$24,2,0)," ")</f>
        <v xml:space="preserve"> </v>
      </c>
      <c r="BQ356" s="1" t="str">
        <f t="shared" si="28"/>
        <v xml:space="preserve"> </v>
      </c>
      <c r="BS356" s="1" t="str">
        <f>IFERROR(VLOOKUP(BR356,dm_ts!$G$4:$H$9,2,0)," ")</f>
        <v xml:space="preserve"> </v>
      </c>
      <c r="CD356" s="1" t="str">
        <f>IFERROR(VLOOKUP(CC356,dm_ts!$B$3:$C$24,2,0)," ")</f>
        <v xml:space="preserve"> </v>
      </c>
      <c r="CH356" s="1" t="str">
        <f t="shared" si="29"/>
        <v xml:space="preserve"> </v>
      </c>
      <c r="CJ356" s="1" t="str">
        <f>IFERROR(VLOOKUP(CI356,dm_ts!$G$4:$H$9,2,0)," ")</f>
        <v xml:space="preserve"> </v>
      </c>
      <c r="EH356" s="1">
        <v>25000</v>
      </c>
      <c r="EI356" s="1">
        <v>20000</v>
      </c>
      <c r="EJ356" s="1">
        <v>4</v>
      </c>
      <c r="EK356" s="1">
        <v>2</v>
      </c>
    </row>
    <row r="357" spans="1:146" x14ac:dyDescent="0.2">
      <c r="A357" s="1">
        <v>889</v>
      </c>
      <c r="B357" s="1" t="str">
        <f>VLOOKUP(A357,'[1]Danh muc huyen'!B$8:C$18,2,0)</f>
        <v xml:space="preserve">Huyện Châu Phú </v>
      </c>
      <c r="C357" s="1">
        <v>30478</v>
      </c>
      <c r="D357" s="7">
        <v>353</v>
      </c>
      <c r="E357" s="8" t="str">
        <f>VLOOKUP(C357,[1]DanhMuc_31_03_2012!B$7:C$173,2,0)</f>
        <v>Xã Vĩnh Thạnh Trung</v>
      </c>
      <c r="F357" s="8">
        <v>21</v>
      </c>
      <c r="G357" s="8" t="str">
        <f t="shared" si="25"/>
        <v>3047821</v>
      </c>
      <c r="H357" s="8" t="str">
        <f>VLOOKUP(VALUE(G357),[1]Danhmuc_31_3_2012!E$6:G$894,3,0)</f>
        <v>Ấp Thạnh An</v>
      </c>
      <c r="I357" s="8">
        <v>10</v>
      </c>
      <c r="J357" s="8" t="s">
        <v>473</v>
      </c>
      <c r="K357" s="8"/>
      <c r="L357" s="8" t="str">
        <f>IFERROR(VLOOKUP(K357,dm_ts!$B$3:$C$24,2,0)," ")</f>
        <v xml:space="preserve"> </v>
      </c>
      <c r="M357" s="8"/>
      <c r="N357" s="8"/>
      <c r="P357" s="1" t="s">
        <v>674</v>
      </c>
      <c r="R357" s="1" t="str">
        <f>IFERROR(VLOOKUP(Q357,dm_ts!$G$4:$H$9,2,0)," ")</f>
        <v xml:space="preserve"> </v>
      </c>
      <c r="AA357" s="1">
        <v>0</v>
      </c>
      <c r="AB357" s="1" t="str">
        <f>IFERROR(VLOOKUP(AA357,dm_ts!$G$12:$H$14,2,0)," ")</f>
        <v xml:space="preserve"> </v>
      </c>
      <c r="AD357" s="1" t="str">
        <f>IFERROR(VLOOKUP(AC357,dm_ts!$B$3:$C$24,2,0)," ")</f>
        <v xml:space="preserve"> </v>
      </c>
      <c r="AH357" s="1" t="str">
        <f t="shared" si="26"/>
        <v xml:space="preserve"> </v>
      </c>
      <c r="AI357" s="1" t="s">
        <v>674</v>
      </c>
      <c r="AJ357" s="1" t="str">
        <f>IFERROR(VLOOKUP(AI357,dm_ts!$G$4:$H$9,2,0)," ")</f>
        <v xml:space="preserve"> </v>
      </c>
      <c r="AS357" s="1">
        <v>0</v>
      </c>
      <c r="AT357" s="1" t="str">
        <f>IFERROR(VLOOKUP(AS357,dm_ts!$G$12:$H$14,2,0)," ")</f>
        <v xml:space="preserve"> </v>
      </c>
      <c r="AV357" s="1" t="str">
        <f>IFERROR(VLOOKUP(AU357,dm_ts!$B$3:$C$24,2,0)," ")</f>
        <v xml:space="preserve"> </v>
      </c>
      <c r="AY357" s="1" t="s">
        <v>674</v>
      </c>
      <c r="AZ357" s="1" t="str">
        <f t="shared" si="27"/>
        <v xml:space="preserve"> </v>
      </c>
      <c r="BB357" s="1" t="str">
        <f>IFERROR(VLOOKUP(BA357,dm_ts!$G$4:$H$9,2,0)," ")</f>
        <v xml:space="preserve"> </v>
      </c>
      <c r="BM357" s="1" t="str">
        <f>IFERROR(VLOOKUP(BL357,dm_ts!$B$3:$C$24,2,0)," ")</f>
        <v xml:space="preserve"> </v>
      </c>
      <c r="BQ357" s="1" t="str">
        <f t="shared" si="28"/>
        <v xml:space="preserve"> </v>
      </c>
      <c r="BS357" s="1" t="str">
        <f>IFERROR(VLOOKUP(BR357,dm_ts!$G$4:$H$9,2,0)," ")</f>
        <v xml:space="preserve"> </v>
      </c>
      <c r="CD357" s="1" t="str">
        <f>IFERROR(VLOOKUP(CC357,dm_ts!$B$3:$C$24,2,0)," ")</f>
        <v xml:space="preserve"> </v>
      </c>
      <c r="CH357" s="1" t="str">
        <f t="shared" si="29"/>
        <v xml:space="preserve"> </v>
      </c>
      <c r="CJ357" s="1" t="str">
        <f>IFERROR(VLOOKUP(CI357,dm_ts!$G$4:$H$9,2,0)," ")</f>
        <v xml:space="preserve"> </v>
      </c>
      <c r="EH357" s="1">
        <v>25000</v>
      </c>
      <c r="EI357" s="1">
        <v>20000</v>
      </c>
      <c r="EJ357" s="1">
        <v>2</v>
      </c>
      <c r="EK357" s="1">
        <v>2</v>
      </c>
    </row>
    <row r="358" spans="1:146" x14ac:dyDescent="0.2">
      <c r="A358" s="1">
        <v>889</v>
      </c>
      <c r="B358" s="1" t="str">
        <f>VLOOKUP(A358,'[1]Danh muc huyen'!B$8:C$18,2,0)</f>
        <v xml:space="preserve">Huyện Châu Phú </v>
      </c>
      <c r="C358" s="1">
        <v>30478</v>
      </c>
      <c r="D358" s="7">
        <v>354</v>
      </c>
      <c r="E358" s="8" t="str">
        <f>VLOOKUP(C358,[1]DanhMuc_31_03_2012!B$7:C$173,2,0)</f>
        <v>Xã Vĩnh Thạnh Trung</v>
      </c>
      <c r="F358" s="8">
        <v>21</v>
      </c>
      <c r="G358" s="8" t="str">
        <f t="shared" si="25"/>
        <v>3047821</v>
      </c>
      <c r="H358" s="8" t="str">
        <f>VLOOKUP(VALUE(G358),[1]Danhmuc_31_3_2012!E$6:G$894,3,0)</f>
        <v>Ấp Thạnh An</v>
      </c>
      <c r="I358" s="8">
        <v>1</v>
      </c>
      <c r="J358" s="8" t="s">
        <v>464</v>
      </c>
      <c r="K358" s="8"/>
      <c r="L358" s="8" t="str">
        <f>IFERROR(VLOOKUP(K358,dm_ts!$B$3:$C$24,2,0)," ")</f>
        <v xml:space="preserve"> </v>
      </c>
      <c r="M358" s="8"/>
      <c r="N358" s="8"/>
      <c r="P358" s="1" t="s">
        <v>674</v>
      </c>
      <c r="R358" s="1" t="str">
        <f>IFERROR(VLOOKUP(Q358,dm_ts!$G$4:$H$9,2,0)," ")</f>
        <v xml:space="preserve"> </v>
      </c>
      <c r="AA358" s="1">
        <v>0</v>
      </c>
      <c r="AB358" s="1" t="str">
        <f>IFERROR(VLOOKUP(AA358,dm_ts!$G$12:$H$14,2,0)," ")</f>
        <v xml:space="preserve"> </v>
      </c>
      <c r="AD358" s="1" t="str">
        <f>IFERROR(VLOOKUP(AC358,dm_ts!$B$3:$C$24,2,0)," ")</f>
        <v xml:space="preserve"> </v>
      </c>
      <c r="AH358" s="1" t="str">
        <f t="shared" si="26"/>
        <v xml:space="preserve"> </v>
      </c>
      <c r="AI358" s="1" t="s">
        <v>674</v>
      </c>
      <c r="AJ358" s="1" t="str">
        <f>IFERROR(VLOOKUP(AI358,dm_ts!$G$4:$H$9,2,0)," ")</f>
        <v xml:space="preserve"> </v>
      </c>
      <c r="AS358" s="1">
        <v>0</v>
      </c>
      <c r="AT358" s="1" t="str">
        <f>IFERROR(VLOOKUP(AS358,dm_ts!$G$12:$H$14,2,0)," ")</f>
        <v xml:space="preserve"> </v>
      </c>
      <c r="AV358" s="1" t="str">
        <f>IFERROR(VLOOKUP(AU358,dm_ts!$B$3:$C$24,2,0)," ")</f>
        <v xml:space="preserve"> </v>
      </c>
      <c r="AY358" s="1" t="s">
        <v>674</v>
      </c>
      <c r="AZ358" s="1" t="str">
        <f t="shared" si="27"/>
        <v xml:space="preserve"> </v>
      </c>
      <c r="BB358" s="1" t="str">
        <f>IFERROR(VLOOKUP(BA358,dm_ts!$G$4:$H$9,2,0)," ")</f>
        <v xml:space="preserve"> </v>
      </c>
      <c r="BM358" s="1" t="str">
        <f>IFERROR(VLOOKUP(BL358,dm_ts!$B$3:$C$24,2,0)," ")</f>
        <v xml:space="preserve"> </v>
      </c>
      <c r="BQ358" s="1" t="str">
        <f t="shared" si="28"/>
        <v xml:space="preserve"> </v>
      </c>
      <c r="BS358" s="1" t="str">
        <f>IFERROR(VLOOKUP(BR358,dm_ts!$G$4:$H$9,2,0)," ")</f>
        <v xml:space="preserve"> </v>
      </c>
      <c r="CD358" s="1" t="str">
        <f>IFERROR(VLOOKUP(CC358,dm_ts!$B$3:$C$24,2,0)," ")</f>
        <v xml:space="preserve"> </v>
      </c>
      <c r="CH358" s="1" t="str">
        <f t="shared" si="29"/>
        <v xml:space="preserve"> </v>
      </c>
      <c r="CJ358" s="1" t="str">
        <f>IFERROR(VLOOKUP(CI358,dm_ts!$G$4:$H$9,2,0)," ")</f>
        <v xml:space="preserve"> </v>
      </c>
      <c r="EH358" s="1">
        <v>3000</v>
      </c>
      <c r="EI358" s="1">
        <v>2000</v>
      </c>
      <c r="EJ358" s="1">
        <v>2</v>
      </c>
      <c r="EK358" s="1">
        <v>2</v>
      </c>
      <c r="EP358" s="1">
        <v>1000</v>
      </c>
    </row>
    <row r="359" spans="1:146" x14ac:dyDescent="0.2">
      <c r="A359" s="1">
        <v>889</v>
      </c>
      <c r="B359" s="1" t="str">
        <f>VLOOKUP(A359,'[1]Danh muc huyen'!B$8:C$18,2,0)</f>
        <v xml:space="preserve">Huyện Châu Phú </v>
      </c>
      <c r="C359" s="1">
        <v>30478</v>
      </c>
      <c r="D359" s="7">
        <v>355</v>
      </c>
      <c r="E359" s="8" t="str">
        <f>VLOOKUP(C359,[1]DanhMuc_31_03_2012!B$7:C$173,2,0)</f>
        <v>Xã Vĩnh Thạnh Trung</v>
      </c>
      <c r="F359" s="8">
        <v>21</v>
      </c>
      <c r="G359" s="8" t="str">
        <f t="shared" si="25"/>
        <v>3047821</v>
      </c>
      <c r="H359" s="8" t="str">
        <f>VLOOKUP(VALUE(G359),[1]Danhmuc_31_3_2012!E$6:G$894,3,0)</f>
        <v>Ấp Thạnh An</v>
      </c>
      <c r="I359" s="8">
        <v>5</v>
      </c>
      <c r="J359" s="8" t="s">
        <v>468</v>
      </c>
      <c r="K359" s="8"/>
      <c r="L359" s="8" t="str">
        <f>IFERROR(VLOOKUP(K359,dm_ts!$B$3:$C$24,2,0)," ")</f>
        <v xml:space="preserve"> </v>
      </c>
      <c r="M359" s="8"/>
      <c r="N359" s="8"/>
      <c r="P359" s="1" t="s">
        <v>674</v>
      </c>
      <c r="R359" s="1" t="str">
        <f>IFERROR(VLOOKUP(Q359,dm_ts!$G$4:$H$9,2,0)," ")</f>
        <v xml:space="preserve"> </v>
      </c>
      <c r="AA359" s="1">
        <v>0</v>
      </c>
      <c r="AB359" s="1" t="str">
        <f>IFERROR(VLOOKUP(AA359,dm_ts!$G$12:$H$14,2,0)," ")</f>
        <v xml:space="preserve"> </v>
      </c>
      <c r="AD359" s="1" t="str">
        <f>IFERROR(VLOOKUP(AC359,dm_ts!$B$3:$C$24,2,0)," ")</f>
        <v xml:space="preserve"> </v>
      </c>
      <c r="AH359" s="1" t="str">
        <f t="shared" si="26"/>
        <v xml:space="preserve"> </v>
      </c>
      <c r="AI359" s="1" t="s">
        <v>674</v>
      </c>
      <c r="AJ359" s="1" t="str">
        <f>IFERROR(VLOOKUP(AI359,dm_ts!$G$4:$H$9,2,0)," ")</f>
        <v xml:space="preserve"> </v>
      </c>
      <c r="AS359" s="1">
        <v>0</v>
      </c>
      <c r="AT359" s="1" t="str">
        <f>IFERROR(VLOOKUP(AS359,dm_ts!$G$12:$H$14,2,0)," ")</f>
        <v xml:space="preserve"> </v>
      </c>
      <c r="AV359" s="1" t="str">
        <f>IFERROR(VLOOKUP(AU359,dm_ts!$B$3:$C$24,2,0)," ")</f>
        <v xml:space="preserve"> </v>
      </c>
      <c r="AY359" s="1" t="s">
        <v>674</v>
      </c>
      <c r="AZ359" s="1" t="str">
        <f t="shared" si="27"/>
        <v xml:space="preserve"> </v>
      </c>
      <c r="BB359" s="1" t="str">
        <f>IFERROR(VLOOKUP(BA359,dm_ts!$G$4:$H$9,2,0)," ")</f>
        <v xml:space="preserve"> </v>
      </c>
      <c r="BM359" s="1" t="str">
        <f>IFERROR(VLOOKUP(BL359,dm_ts!$B$3:$C$24,2,0)," ")</f>
        <v xml:space="preserve"> </v>
      </c>
      <c r="BQ359" s="1" t="str">
        <f t="shared" si="28"/>
        <v xml:space="preserve"> </v>
      </c>
      <c r="BS359" s="1" t="str">
        <f>IFERROR(VLOOKUP(BR359,dm_ts!$G$4:$H$9,2,0)," ")</f>
        <v xml:space="preserve"> </v>
      </c>
      <c r="CD359" s="1" t="str">
        <f>IFERROR(VLOOKUP(CC359,dm_ts!$B$3:$C$24,2,0)," ")</f>
        <v xml:space="preserve"> </v>
      </c>
      <c r="CH359" s="1" t="str">
        <f t="shared" si="29"/>
        <v xml:space="preserve"> </v>
      </c>
      <c r="CJ359" s="1" t="str">
        <f>IFERROR(VLOOKUP(CI359,dm_ts!$G$4:$H$9,2,0)," ")</f>
        <v xml:space="preserve"> </v>
      </c>
      <c r="EH359" s="1">
        <v>2000</v>
      </c>
      <c r="EI359" s="1">
        <v>1500</v>
      </c>
      <c r="EJ359" s="1">
        <v>1</v>
      </c>
      <c r="EK359" s="1">
        <v>2</v>
      </c>
    </row>
    <row r="360" spans="1:146" x14ac:dyDescent="0.2">
      <c r="A360" s="1">
        <v>889</v>
      </c>
      <c r="B360" s="1" t="str">
        <f>VLOOKUP(A360,'[1]Danh muc huyen'!B$8:C$18,2,0)</f>
        <v xml:space="preserve">Huyện Châu Phú </v>
      </c>
      <c r="C360" s="1">
        <v>30478</v>
      </c>
      <c r="D360" s="7">
        <v>356</v>
      </c>
      <c r="E360" s="8" t="str">
        <f>VLOOKUP(C360,[1]DanhMuc_31_03_2012!B$7:C$173,2,0)</f>
        <v>Xã Vĩnh Thạnh Trung</v>
      </c>
      <c r="F360" s="8">
        <v>21</v>
      </c>
      <c r="G360" s="8" t="str">
        <f t="shared" si="25"/>
        <v>3047821</v>
      </c>
      <c r="H360" s="8" t="str">
        <f>VLOOKUP(VALUE(G360),[1]Danhmuc_31_3_2012!E$6:G$894,3,0)</f>
        <v>Ấp Thạnh An</v>
      </c>
      <c r="I360" s="8">
        <v>6</v>
      </c>
      <c r="J360" s="8" t="s">
        <v>469</v>
      </c>
      <c r="K360" s="8"/>
      <c r="L360" s="8" t="str">
        <f>IFERROR(VLOOKUP(K360,dm_ts!$B$3:$C$24,2,0)," ")</f>
        <v xml:space="preserve"> </v>
      </c>
      <c r="M360" s="8"/>
      <c r="N360" s="8"/>
      <c r="P360" s="1" t="s">
        <v>674</v>
      </c>
      <c r="R360" s="1" t="str">
        <f>IFERROR(VLOOKUP(Q360,dm_ts!$G$4:$H$9,2,0)," ")</f>
        <v xml:space="preserve"> </v>
      </c>
      <c r="AA360" s="1">
        <v>0</v>
      </c>
      <c r="AB360" s="1" t="str">
        <f>IFERROR(VLOOKUP(AA360,dm_ts!$G$12:$H$14,2,0)," ")</f>
        <v xml:space="preserve"> </v>
      </c>
      <c r="AD360" s="1" t="str">
        <f>IFERROR(VLOOKUP(AC360,dm_ts!$B$3:$C$24,2,0)," ")</f>
        <v xml:space="preserve"> </v>
      </c>
      <c r="AH360" s="1" t="str">
        <f t="shared" si="26"/>
        <v xml:space="preserve"> </v>
      </c>
      <c r="AI360" s="1" t="s">
        <v>674</v>
      </c>
      <c r="AJ360" s="1" t="str">
        <f>IFERROR(VLOOKUP(AI360,dm_ts!$G$4:$H$9,2,0)," ")</f>
        <v xml:space="preserve"> </v>
      </c>
      <c r="AS360" s="1">
        <v>0</v>
      </c>
      <c r="AT360" s="1" t="str">
        <f>IFERROR(VLOOKUP(AS360,dm_ts!$G$12:$H$14,2,0)," ")</f>
        <v xml:space="preserve"> </v>
      </c>
      <c r="AV360" s="1" t="str">
        <f>IFERROR(VLOOKUP(AU360,dm_ts!$B$3:$C$24,2,0)," ")</f>
        <v xml:space="preserve"> </v>
      </c>
      <c r="AY360" s="1" t="s">
        <v>674</v>
      </c>
      <c r="AZ360" s="1" t="str">
        <f t="shared" si="27"/>
        <v xml:space="preserve"> </v>
      </c>
      <c r="BB360" s="1" t="str">
        <f>IFERROR(VLOOKUP(BA360,dm_ts!$G$4:$H$9,2,0)," ")</f>
        <v xml:space="preserve"> </v>
      </c>
      <c r="BM360" s="1" t="str">
        <f>IFERROR(VLOOKUP(BL360,dm_ts!$B$3:$C$24,2,0)," ")</f>
        <v xml:space="preserve"> </v>
      </c>
      <c r="BQ360" s="1" t="str">
        <f t="shared" si="28"/>
        <v xml:space="preserve"> </v>
      </c>
      <c r="BS360" s="1" t="str">
        <f>IFERROR(VLOOKUP(BR360,dm_ts!$G$4:$H$9,2,0)," ")</f>
        <v xml:space="preserve"> </v>
      </c>
      <c r="CD360" s="1" t="str">
        <f>IFERROR(VLOOKUP(CC360,dm_ts!$B$3:$C$24,2,0)," ")</f>
        <v xml:space="preserve"> </v>
      </c>
      <c r="CH360" s="1" t="str">
        <f t="shared" si="29"/>
        <v xml:space="preserve"> </v>
      </c>
      <c r="CJ360" s="1" t="str">
        <f>IFERROR(VLOOKUP(CI360,dm_ts!$G$4:$H$9,2,0)," ")</f>
        <v xml:space="preserve"> </v>
      </c>
      <c r="EH360" s="1">
        <v>7000</v>
      </c>
      <c r="EI360" s="1">
        <v>5000</v>
      </c>
      <c r="EJ360" s="1">
        <v>2</v>
      </c>
      <c r="EK360" s="1">
        <v>2</v>
      </c>
    </row>
    <row r="361" spans="1:146" x14ac:dyDescent="0.2">
      <c r="A361" s="1">
        <v>889</v>
      </c>
      <c r="B361" s="1" t="str">
        <f>VLOOKUP(A361,'[1]Danh muc huyen'!B$8:C$18,2,0)</f>
        <v xml:space="preserve">Huyện Châu Phú </v>
      </c>
      <c r="C361" s="1">
        <v>30478</v>
      </c>
      <c r="D361" s="7">
        <v>357</v>
      </c>
      <c r="E361" s="8" t="str">
        <f>VLOOKUP(C361,[1]DanhMuc_31_03_2012!B$7:C$173,2,0)</f>
        <v>Xã Vĩnh Thạnh Trung</v>
      </c>
      <c r="F361" s="8">
        <v>21</v>
      </c>
      <c r="G361" s="8" t="str">
        <f t="shared" si="25"/>
        <v>3047821</v>
      </c>
      <c r="H361" s="8" t="str">
        <f>VLOOKUP(VALUE(G361),[1]Danhmuc_31_3_2012!E$6:G$894,3,0)</f>
        <v>Ấp Thạnh An</v>
      </c>
      <c r="I361" s="8">
        <v>8</v>
      </c>
      <c r="J361" s="8" t="s">
        <v>471</v>
      </c>
      <c r="K361" s="8"/>
      <c r="L361" s="8" t="str">
        <f>IFERROR(VLOOKUP(K361,dm_ts!$B$3:$C$24,2,0)," ")</f>
        <v xml:space="preserve"> </v>
      </c>
      <c r="M361" s="8"/>
      <c r="N361" s="8"/>
      <c r="P361" s="1" t="s">
        <v>674</v>
      </c>
      <c r="R361" s="1" t="str">
        <f>IFERROR(VLOOKUP(Q361,dm_ts!$G$4:$H$9,2,0)," ")</f>
        <v xml:space="preserve"> </v>
      </c>
      <c r="AA361" s="1">
        <v>0</v>
      </c>
      <c r="AB361" s="1" t="str">
        <f>IFERROR(VLOOKUP(AA361,dm_ts!$G$12:$H$14,2,0)," ")</f>
        <v xml:space="preserve"> </v>
      </c>
      <c r="AD361" s="1" t="str">
        <f>IFERROR(VLOOKUP(AC361,dm_ts!$B$3:$C$24,2,0)," ")</f>
        <v xml:space="preserve"> </v>
      </c>
      <c r="AH361" s="1" t="str">
        <f t="shared" si="26"/>
        <v xml:space="preserve"> </v>
      </c>
      <c r="AI361" s="1" t="s">
        <v>674</v>
      </c>
      <c r="AJ361" s="1" t="str">
        <f>IFERROR(VLOOKUP(AI361,dm_ts!$G$4:$H$9,2,0)," ")</f>
        <v xml:space="preserve"> </v>
      </c>
      <c r="AS361" s="1">
        <v>0</v>
      </c>
      <c r="AT361" s="1" t="str">
        <f>IFERROR(VLOOKUP(AS361,dm_ts!$G$12:$H$14,2,0)," ")</f>
        <v xml:space="preserve"> </v>
      </c>
      <c r="AV361" s="1" t="str">
        <f>IFERROR(VLOOKUP(AU361,dm_ts!$B$3:$C$24,2,0)," ")</f>
        <v xml:space="preserve"> </v>
      </c>
      <c r="AY361" s="1" t="s">
        <v>674</v>
      </c>
      <c r="AZ361" s="1" t="str">
        <f t="shared" si="27"/>
        <v xml:space="preserve"> </v>
      </c>
      <c r="BB361" s="1" t="str">
        <f>IFERROR(VLOOKUP(BA361,dm_ts!$G$4:$H$9,2,0)," ")</f>
        <v xml:space="preserve"> </v>
      </c>
      <c r="BM361" s="1" t="str">
        <f>IFERROR(VLOOKUP(BL361,dm_ts!$B$3:$C$24,2,0)," ")</f>
        <v xml:space="preserve"> </v>
      </c>
      <c r="BQ361" s="1" t="str">
        <f t="shared" si="28"/>
        <v xml:space="preserve"> </v>
      </c>
      <c r="BS361" s="1" t="str">
        <f>IFERROR(VLOOKUP(BR361,dm_ts!$G$4:$H$9,2,0)," ")</f>
        <v xml:space="preserve"> </v>
      </c>
      <c r="CD361" s="1" t="str">
        <f>IFERROR(VLOOKUP(CC361,dm_ts!$B$3:$C$24,2,0)," ")</f>
        <v xml:space="preserve"> </v>
      </c>
      <c r="CH361" s="1" t="str">
        <f t="shared" si="29"/>
        <v xml:space="preserve"> </v>
      </c>
      <c r="CJ361" s="1" t="str">
        <f>IFERROR(VLOOKUP(CI361,dm_ts!$G$4:$H$9,2,0)," ")</f>
        <v xml:space="preserve"> </v>
      </c>
      <c r="EH361" s="1">
        <v>20000</v>
      </c>
      <c r="EI361" s="1">
        <v>16000</v>
      </c>
      <c r="EJ361" s="1">
        <v>3</v>
      </c>
      <c r="EK361" s="1">
        <v>2</v>
      </c>
    </row>
    <row r="362" spans="1:146" x14ac:dyDescent="0.2">
      <c r="A362" s="1">
        <v>889</v>
      </c>
      <c r="B362" s="1" t="str">
        <f>VLOOKUP(A362,'[1]Danh muc huyen'!B$8:C$18,2,0)</f>
        <v xml:space="preserve">Huyện Châu Phú </v>
      </c>
      <c r="C362" s="1">
        <v>30478</v>
      </c>
      <c r="D362" s="7">
        <v>358</v>
      </c>
      <c r="E362" s="8" t="str">
        <f>VLOOKUP(C362,[1]DanhMuc_31_03_2012!B$7:C$173,2,0)</f>
        <v>Xã Vĩnh Thạnh Trung</v>
      </c>
      <c r="F362" s="8">
        <v>21</v>
      </c>
      <c r="G362" s="8" t="str">
        <f t="shared" si="25"/>
        <v>3047821</v>
      </c>
      <c r="H362" s="8" t="str">
        <f>VLOOKUP(VALUE(G362),[1]Danhmuc_31_3_2012!E$6:G$894,3,0)</f>
        <v>Ấp Thạnh An</v>
      </c>
      <c r="I362" s="8">
        <v>3</v>
      </c>
      <c r="J362" s="8" t="s">
        <v>466</v>
      </c>
      <c r="K362" s="8"/>
      <c r="L362" s="8" t="str">
        <f>IFERROR(VLOOKUP(K362,dm_ts!$B$3:$C$24,2,0)," ")</f>
        <v xml:space="preserve"> </v>
      </c>
      <c r="M362" s="8"/>
      <c r="N362" s="8"/>
      <c r="P362" s="1" t="s">
        <v>674</v>
      </c>
      <c r="R362" s="1" t="str">
        <f>IFERROR(VLOOKUP(Q362,dm_ts!$G$4:$H$9,2,0)," ")</f>
        <v xml:space="preserve"> </v>
      </c>
      <c r="AA362" s="1">
        <v>0</v>
      </c>
      <c r="AB362" s="1" t="str">
        <f>IFERROR(VLOOKUP(AA362,dm_ts!$G$12:$H$14,2,0)," ")</f>
        <v xml:space="preserve"> </v>
      </c>
      <c r="AD362" s="1" t="str">
        <f>IFERROR(VLOOKUP(AC362,dm_ts!$B$3:$C$24,2,0)," ")</f>
        <v xml:space="preserve"> </v>
      </c>
      <c r="AH362" s="1" t="str">
        <f t="shared" si="26"/>
        <v xml:space="preserve"> </v>
      </c>
      <c r="AI362" s="1" t="s">
        <v>674</v>
      </c>
      <c r="AJ362" s="1" t="str">
        <f>IFERROR(VLOOKUP(AI362,dm_ts!$G$4:$H$9,2,0)," ")</f>
        <v xml:space="preserve"> </v>
      </c>
      <c r="AS362" s="1">
        <v>0</v>
      </c>
      <c r="AT362" s="1" t="str">
        <f>IFERROR(VLOOKUP(AS362,dm_ts!$G$12:$H$14,2,0)," ")</f>
        <v xml:space="preserve"> </v>
      </c>
      <c r="AV362" s="1" t="str">
        <f>IFERROR(VLOOKUP(AU362,dm_ts!$B$3:$C$24,2,0)," ")</f>
        <v xml:space="preserve"> </v>
      </c>
      <c r="AY362" s="1" t="s">
        <v>674</v>
      </c>
      <c r="AZ362" s="1" t="str">
        <f t="shared" si="27"/>
        <v xml:space="preserve"> </v>
      </c>
      <c r="BB362" s="1" t="str">
        <f>IFERROR(VLOOKUP(BA362,dm_ts!$G$4:$H$9,2,0)," ")</f>
        <v xml:space="preserve"> </v>
      </c>
      <c r="BM362" s="1" t="str">
        <f>IFERROR(VLOOKUP(BL362,dm_ts!$B$3:$C$24,2,0)," ")</f>
        <v xml:space="preserve"> </v>
      </c>
      <c r="BQ362" s="1" t="str">
        <f t="shared" si="28"/>
        <v xml:space="preserve"> </v>
      </c>
      <c r="BS362" s="1" t="str">
        <f>IFERROR(VLOOKUP(BR362,dm_ts!$G$4:$H$9,2,0)," ")</f>
        <v xml:space="preserve"> </v>
      </c>
      <c r="CD362" s="1" t="str">
        <f>IFERROR(VLOOKUP(CC362,dm_ts!$B$3:$C$24,2,0)," ")</f>
        <v xml:space="preserve"> </v>
      </c>
      <c r="CH362" s="1" t="str">
        <f t="shared" si="29"/>
        <v xml:space="preserve"> </v>
      </c>
      <c r="CJ362" s="1" t="str">
        <f>IFERROR(VLOOKUP(CI362,dm_ts!$G$4:$H$9,2,0)," ")</f>
        <v xml:space="preserve"> </v>
      </c>
      <c r="EH362" s="1">
        <v>5000</v>
      </c>
      <c r="EI362" s="1">
        <v>3000</v>
      </c>
      <c r="EJ362" s="1">
        <v>1</v>
      </c>
      <c r="EK362" s="1">
        <v>2</v>
      </c>
    </row>
    <row r="363" spans="1:146" x14ac:dyDescent="0.2">
      <c r="A363" s="1">
        <v>889</v>
      </c>
      <c r="B363" s="1" t="str">
        <f>VLOOKUP(A363,'[1]Danh muc huyen'!B$8:C$18,2,0)</f>
        <v xml:space="preserve">Huyện Châu Phú </v>
      </c>
      <c r="C363" s="1">
        <v>30478</v>
      </c>
      <c r="D363" s="7">
        <v>359</v>
      </c>
      <c r="E363" s="8" t="str">
        <f>VLOOKUP(C363,[1]DanhMuc_31_03_2012!B$7:C$173,2,0)</f>
        <v>Xã Vĩnh Thạnh Trung</v>
      </c>
      <c r="F363" s="8">
        <v>21</v>
      </c>
      <c r="G363" s="8" t="str">
        <f t="shared" si="25"/>
        <v>3047821</v>
      </c>
      <c r="H363" s="8" t="str">
        <f>VLOOKUP(VALUE(G363),[1]Danhmuc_31_3_2012!E$6:G$894,3,0)</f>
        <v>Ấp Thạnh An</v>
      </c>
      <c r="I363" s="8">
        <v>4</v>
      </c>
      <c r="J363" s="8" t="s">
        <v>467</v>
      </c>
      <c r="K363" s="8">
        <v>1</v>
      </c>
      <c r="L363" s="8" t="str">
        <f>IFERROR(VLOOKUP(K363,dm_ts!$B$3:$C$24,2,0)," ")</f>
        <v>Cá tra</v>
      </c>
      <c r="M363" s="8">
        <v>5000</v>
      </c>
      <c r="N363" s="8">
        <v>3500</v>
      </c>
      <c r="O363" s="1">
        <v>1</v>
      </c>
      <c r="P363" s="1" t="s">
        <v>675</v>
      </c>
      <c r="Q363" s="1">
        <v>0</v>
      </c>
      <c r="R363" s="1" t="str">
        <f>IFERROR(VLOOKUP(Q363,dm_ts!$G$4:$H$9,2,0)," ")</f>
        <v xml:space="preserve"> </v>
      </c>
      <c r="U363" s="1">
        <v>0.2</v>
      </c>
      <c r="V363" s="1">
        <v>250</v>
      </c>
      <c r="W363" s="1">
        <v>500</v>
      </c>
      <c r="X363" s="1">
        <v>43330</v>
      </c>
      <c r="Y363" s="1">
        <v>43119</v>
      </c>
      <c r="Z363" s="1">
        <v>200</v>
      </c>
      <c r="AA363" s="1">
        <v>1</v>
      </c>
      <c r="AB363" s="1" t="str">
        <f>IFERROR(VLOOKUP(AA363,dm_ts!$G$12:$H$14,2,0)," ")</f>
        <v>Chế biến XK</v>
      </c>
      <c r="AD363" s="1" t="str">
        <f>IFERROR(VLOOKUP(AC363,dm_ts!$B$3:$C$24,2,0)," ")</f>
        <v xml:space="preserve"> </v>
      </c>
      <c r="AH363" s="1" t="str">
        <f t="shared" si="26"/>
        <v xml:space="preserve"> </v>
      </c>
      <c r="AI363" s="1" t="s">
        <v>674</v>
      </c>
      <c r="AJ363" s="1" t="str">
        <f>IFERROR(VLOOKUP(AI363,dm_ts!$G$4:$H$9,2,0)," ")</f>
        <v xml:space="preserve"> </v>
      </c>
      <c r="AS363" s="1">
        <v>0</v>
      </c>
      <c r="AT363" s="1" t="str">
        <f>IFERROR(VLOOKUP(AS363,dm_ts!$G$12:$H$14,2,0)," ")</f>
        <v xml:space="preserve"> </v>
      </c>
      <c r="AV363" s="1" t="str">
        <f>IFERROR(VLOOKUP(AU363,dm_ts!$B$3:$C$24,2,0)," ")</f>
        <v xml:space="preserve"> </v>
      </c>
      <c r="AY363" s="1" t="s">
        <v>674</v>
      </c>
      <c r="AZ363" s="1" t="str">
        <f t="shared" si="27"/>
        <v xml:space="preserve"> </v>
      </c>
      <c r="BB363" s="1" t="str">
        <f>IFERROR(VLOOKUP(BA363,dm_ts!$G$4:$H$9,2,0)," ")</f>
        <v xml:space="preserve"> </v>
      </c>
      <c r="BM363" s="1" t="str">
        <f>IFERROR(VLOOKUP(BL363,dm_ts!$B$3:$C$24,2,0)," ")</f>
        <v xml:space="preserve"> </v>
      </c>
      <c r="BQ363" s="1" t="str">
        <f t="shared" si="28"/>
        <v xml:space="preserve"> </v>
      </c>
      <c r="BS363" s="1" t="str">
        <f>IFERROR(VLOOKUP(BR363,dm_ts!$G$4:$H$9,2,0)," ")</f>
        <v xml:space="preserve"> </v>
      </c>
      <c r="CD363" s="1" t="str">
        <f>IFERROR(VLOOKUP(CC363,dm_ts!$B$3:$C$24,2,0)," ")</f>
        <v xml:space="preserve"> </v>
      </c>
      <c r="CH363" s="1" t="str">
        <f t="shared" si="29"/>
        <v xml:space="preserve"> </v>
      </c>
      <c r="CJ363" s="1" t="str">
        <f>IFERROR(VLOOKUP(CI363,dm_ts!$G$4:$H$9,2,0)," ")</f>
        <v xml:space="preserve"> </v>
      </c>
      <c r="CT363" s="1">
        <v>1</v>
      </c>
      <c r="CU363" s="1">
        <v>1</v>
      </c>
      <c r="CV363" s="1">
        <v>43149</v>
      </c>
      <c r="CW363" s="1">
        <v>43330</v>
      </c>
      <c r="CX363" s="1">
        <v>3500</v>
      </c>
      <c r="CY363" s="1">
        <v>140</v>
      </c>
      <c r="CZ363" s="1">
        <v>800</v>
      </c>
      <c r="EH363" s="1">
        <v>10000</v>
      </c>
      <c r="EI363" s="1">
        <v>7000</v>
      </c>
      <c r="EJ363" s="1">
        <v>3</v>
      </c>
      <c r="EK363" s="1">
        <v>2</v>
      </c>
    </row>
    <row r="364" spans="1:146" x14ac:dyDescent="0.2">
      <c r="A364" s="1">
        <v>889</v>
      </c>
      <c r="B364" s="1" t="str">
        <f>VLOOKUP(A364,'[1]Danh muc huyen'!B$8:C$18,2,0)</f>
        <v xml:space="preserve">Huyện Châu Phú </v>
      </c>
      <c r="C364" s="1">
        <v>30478</v>
      </c>
      <c r="D364" s="7">
        <v>360</v>
      </c>
      <c r="E364" s="8" t="str">
        <f>VLOOKUP(C364,[1]DanhMuc_31_03_2012!B$7:C$173,2,0)</f>
        <v>Xã Vĩnh Thạnh Trung</v>
      </c>
      <c r="F364" s="8">
        <v>21</v>
      </c>
      <c r="G364" s="8" t="str">
        <f t="shared" si="25"/>
        <v>3047821</v>
      </c>
      <c r="H364" s="8" t="str">
        <f>VLOOKUP(VALUE(G364),[1]Danhmuc_31_3_2012!E$6:G$894,3,0)</f>
        <v>Ấp Thạnh An</v>
      </c>
      <c r="I364" s="8">
        <v>11</v>
      </c>
      <c r="J364" s="8" t="s">
        <v>474</v>
      </c>
      <c r="K364" s="8"/>
      <c r="L364" s="8" t="str">
        <f>IFERROR(VLOOKUP(K364,dm_ts!$B$3:$C$24,2,0)," ")</f>
        <v xml:space="preserve"> </v>
      </c>
      <c r="M364" s="8"/>
      <c r="N364" s="8"/>
      <c r="P364" s="1" t="s">
        <v>674</v>
      </c>
      <c r="R364" s="1" t="str">
        <f>IFERROR(VLOOKUP(Q364,dm_ts!$G$4:$H$9,2,0)," ")</f>
        <v xml:space="preserve"> </v>
      </c>
      <c r="AA364" s="1">
        <v>0</v>
      </c>
      <c r="AB364" s="1" t="str">
        <f>IFERROR(VLOOKUP(AA364,dm_ts!$G$12:$H$14,2,0)," ")</f>
        <v xml:space="preserve"> </v>
      </c>
      <c r="AD364" s="1" t="str">
        <f>IFERROR(VLOOKUP(AC364,dm_ts!$B$3:$C$24,2,0)," ")</f>
        <v xml:space="preserve"> </v>
      </c>
      <c r="AH364" s="1" t="str">
        <f t="shared" si="26"/>
        <v xml:space="preserve"> </v>
      </c>
      <c r="AI364" s="1" t="s">
        <v>674</v>
      </c>
      <c r="AJ364" s="1" t="str">
        <f>IFERROR(VLOOKUP(AI364,dm_ts!$G$4:$H$9,2,0)," ")</f>
        <v xml:space="preserve"> </v>
      </c>
      <c r="AS364" s="1">
        <v>0</v>
      </c>
      <c r="AT364" s="1" t="str">
        <f>IFERROR(VLOOKUP(AS364,dm_ts!$G$12:$H$14,2,0)," ")</f>
        <v xml:space="preserve"> </v>
      </c>
      <c r="AV364" s="1" t="str">
        <f>IFERROR(VLOOKUP(AU364,dm_ts!$B$3:$C$24,2,0)," ")</f>
        <v xml:space="preserve"> </v>
      </c>
      <c r="AY364" s="1" t="s">
        <v>674</v>
      </c>
      <c r="AZ364" s="1" t="str">
        <f t="shared" si="27"/>
        <v xml:space="preserve"> </v>
      </c>
      <c r="BB364" s="1" t="str">
        <f>IFERROR(VLOOKUP(BA364,dm_ts!$G$4:$H$9,2,0)," ")</f>
        <v xml:space="preserve"> </v>
      </c>
      <c r="BM364" s="1" t="str">
        <f>IFERROR(VLOOKUP(BL364,dm_ts!$B$3:$C$24,2,0)," ")</f>
        <v xml:space="preserve"> </v>
      </c>
      <c r="BQ364" s="1" t="str">
        <f t="shared" si="28"/>
        <v xml:space="preserve"> </v>
      </c>
      <c r="BS364" s="1" t="str">
        <f>IFERROR(VLOOKUP(BR364,dm_ts!$G$4:$H$9,2,0)," ")</f>
        <v xml:space="preserve"> </v>
      </c>
      <c r="CD364" s="1" t="str">
        <f>IFERROR(VLOOKUP(CC364,dm_ts!$B$3:$C$24,2,0)," ")</f>
        <v xml:space="preserve"> </v>
      </c>
      <c r="CH364" s="1" t="str">
        <f t="shared" si="29"/>
        <v xml:space="preserve"> </v>
      </c>
      <c r="CJ364" s="1" t="str">
        <f>IFERROR(VLOOKUP(CI364,dm_ts!$G$4:$H$9,2,0)," ")</f>
        <v xml:space="preserve"> </v>
      </c>
      <c r="EH364" s="1">
        <v>11000</v>
      </c>
      <c r="EI364" s="1">
        <v>8000</v>
      </c>
      <c r="EJ364" s="1">
        <v>3</v>
      </c>
      <c r="EK364" s="1">
        <v>2</v>
      </c>
    </row>
    <row r="365" spans="1:146" x14ac:dyDescent="0.2">
      <c r="A365" s="1">
        <v>889</v>
      </c>
      <c r="B365" s="1" t="str">
        <f>VLOOKUP(A365,'[1]Danh muc huyen'!B$8:C$18,2,0)</f>
        <v xml:space="preserve">Huyện Châu Phú </v>
      </c>
      <c r="C365" s="1">
        <v>30478</v>
      </c>
      <c r="D365" s="7">
        <v>361</v>
      </c>
      <c r="E365" s="8" t="str">
        <f>VLOOKUP(C365,[1]DanhMuc_31_03_2012!B$7:C$173,2,0)</f>
        <v>Xã Vĩnh Thạnh Trung</v>
      </c>
      <c r="F365" s="8">
        <v>21</v>
      </c>
      <c r="G365" s="8" t="str">
        <f t="shared" si="25"/>
        <v>3047821</v>
      </c>
      <c r="H365" s="8" t="str">
        <f>VLOOKUP(VALUE(G365),[1]Danhmuc_31_3_2012!E$6:G$894,3,0)</f>
        <v>Ấp Thạnh An</v>
      </c>
      <c r="I365" s="8">
        <v>9</v>
      </c>
      <c r="J365" s="8" t="s">
        <v>472</v>
      </c>
      <c r="K365" s="8"/>
      <c r="L365" s="8" t="str">
        <f>IFERROR(VLOOKUP(K365,dm_ts!$B$3:$C$24,2,0)," ")</f>
        <v xml:space="preserve"> </v>
      </c>
      <c r="M365" s="8"/>
      <c r="N365" s="8"/>
      <c r="P365" s="1" t="s">
        <v>674</v>
      </c>
      <c r="R365" s="1" t="str">
        <f>IFERROR(VLOOKUP(Q365,dm_ts!$G$4:$H$9,2,0)," ")</f>
        <v xml:space="preserve"> </v>
      </c>
      <c r="AA365" s="1">
        <v>0</v>
      </c>
      <c r="AB365" s="1" t="str">
        <f>IFERROR(VLOOKUP(AA365,dm_ts!$G$12:$H$14,2,0)," ")</f>
        <v xml:space="preserve"> </v>
      </c>
      <c r="AD365" s="1" t="str">
        <f>IFERROR(VLOOKUP(AC365,dm_ts!$B$3:$C$24,2,0)," ")</f>
        <v xml:space="preserve"> </v>
      </c>
      <c r="AH365" s="1" t="str">
        <f t="shared" si="26"/>
        <v xml:space="preserve"> </v>
      </c>
      <c r="AI365" s="1" t="s">
        <v>674</v>
      </c>
      <c r="AJ365" s="1" t="str">
        <f>IFERROR(VLOOKUP(AI365,dm_ts!$G$4:$H$9,2,0)," ")</f>
        <v xml:space="preserve"> </v>
      </c>
      <c r="AS365" s="1">
        <v>0</v>
      </c>
      <c r="AT365" s="1" t="str">
        <f>IFERROR(VLOOKUP(AS365,dm_ts!$G$12:$H$14,2,0)," ")</f>
        <v xml:space="preserve"> </v>
      </c>
      <c r="AV365" s="1" t="str">
        <f>IFERROR(VLOOKUP(AU365,dm_ts!$B$3:$C$24,2,0)," ")</f>
        <v xml:space="preserve"> </v>
      </c>
      <c r="AY365" s="1" t="s">
        <v>674</v>
      </c>
      <c r="AZ365" s="1" t="str">
        <f t="shared" si="27"/>
        <v xml:space="preserve"> </v>
      </c>
      <c r="BB365" s="1" t="str">
        <f>IFERROR(VLOOKUP(BA365,dm_ts!$G$4:$H$9,2,0)," ")</f>
        <v xml:space="preserve"> </v>
      </c>
      <c r="BM365" s="1" t="str">
        <f>IFERROR(VLOOKUP(BL365,dm_ts!$B$3:$C$24,2,0)," ")</f>
        <v xml:space="preserve"> </v>
      </c>
      <c r="BQ365" s="1" t="str">
        <f t="shared" si="28"/>
        <v xml:space="preserve"> </v>
      </c>
      <c r="BS365" s="1" t="str">
        <f>IFERROR(VLOOKUP(BR365,dm_ts!$G$4:$H$9,2,0)," ")</f>
        <v xml:space="preserve"> </v>
      </c>
      <c r="CD365" s="1" t="str">
        <f>IFERROR(VLOOKUP(CC365,dm_ts!$B$3:$C$24,2,0)," ")</f>
        <v xml:space="preserve"> </v>
      </c>
      <c r="CH365" s="1" t="str">
        <f t="shared" si="29"/>
        <v xml:space="preserve"> </v>
      </c>
      <c r="CJ365" s="1" t="str">
        <f>IFERROR(VLOOKUP(CI365,dm_ts!$G$4:$H$9,2,0)," ")</f>
        <v xml:space="preserve"> </v>
      </c>
      <c r="EH365" s="1">
        <v>13000</v>
      </c>
      <c r="EI365" s="1">
        <v>10000</v>
      </c>
      <c r="EJ365" s="1">
        <v>2</v>
      </c>
      <c r="EK365" s="1">
        <v>2</v>
      </c>
    </row>
    <row r="366" spans="1:146" x14ac:dyDescent="0.2">
      <c r="A366" s="1">
        <v>889</v>
      </c>
      <c r="B366" s="1" t="str">
        <f>VLOOKUP(A366,'[1]Danh muc huyen'!B$8:C$18,2,0)</f>
        <v xml:space="preserve">Huyện Châu Phú </v>
      </c>
      <c r="C366" s="1">
        <v>30478</v>
      </c>
      <c r="D366" s="7">
        <v>362</v>
      </c>
      <c r="E366" s="8" t="str">
        <f>VLOOKUP(C366,[1]DanhMuc_31_03_2012!B$7:C$173,2,0)</f>
        <v>Xã Vĩnh Thạnh Trung</v>
      </c>
      <c r="F366" s="8">
        <v>21</v>
      </c>
      <c r="G366" s="8" t="str">
        <f t="shared" si="25"/>
        <v>3047821</v>
      </c>
      <c r="H366" s="8" t="str">
        <f>VLOOKUP(VALUE(G366),[1]Danhmuc_31_3_2012!E$6:G$894,3,0)</f>
        <v>Ấp Thạnh An</v>
      </c>
      <c r="I366" s="8">
        <v>7</v>
      </c>
      <c r="J366" s="8" t="s">
        <v>470</v>
      </c>
      <c r="K366" s="8"/>
      <c r="L366" s="8" t="str">
        <f>IFERROR(VLOOKUP(K366,dm_ts!$B$3:$C$24,2,0)," ")</f>
        <v xml:space="preserve"> </v>
      </c>
      <c r="M366" s="8"/>
      <c r="N366" s="8"/>
      <c r="P366" s="1" t="s">
        <v>674</v>
      </c>
      <c r="R366" s="1" t="str">
        <f>IFERROR(VLOOKUP(Q366,dm_ts!$G$4:$H$9,2,0)," ")</f>
        <v xml:space="preserve"> </v>
      </c>
      <c r="AA366" s="1">
        <v>0</v>
      </c>
      <c r="AB366" s="1" t="str">
        <f>IFERROR(VLOOKUP(AA366,dm_ts!$G$12:$H$14,2,0)," ")</f>
        <v xml:space="preserve"> </v>
      </c>
      <c r="AD366" s="1" t="str">
        <f>IFERROR(VLOOKUP(AC366,dm_ts!$B$3:$C$24,2,0)," ")</f>
        <v xml:space="preserve"> </v>
      </c>
      <c r="AH366" s="1" t="str">
        <f t="shared" si="26"/>
        <v xml:space="preserve"> </v>
      </c>
      <c r="AI366" s="1" t="s">
        <v>674</v>
      </c>
      <c r="AJ366" s="1" t="str">
        <f>IFERROR(VLOOKUP(AI366,dm_ts!$G$4:$H$9,2,0)," ")</f>
        <v xml:space="preserve"> </v>
      </c>
      <c r="AS366" s="1">
        <v>0</v>
      </c>
      <c r="AT366" s="1" t="str">
        <f>IFERROR(VLOOKUP(AS366,dm_ts!$G$12:$H$14,2,0)," ")</f>
        <v xml:space="preserve"> </v>
      </c>
      <c r="AV366" s="1" t="str">
        <f>IFERROR(VLOOKUP(AU366,dm_ts!$B$3:$C$24,2,0)," ")</f>
        <v xml:space="preserve"> </v>
      </c>
      <c r="AY366" s="1" t="s">
        <v>674</v>
      </c>
      <c r="AZ366" s="1" t="str">
        <f t="shared" si="27"/>
        <v xml:space="preserve"> </v>
      </c>
      <c r="BB366" s="1" t="str">
        <f>IFERROR(VLOOKUP(BA366,dm_ts!$G$4:$H$9,2,0)," ")</f>
        <v xml:space="preserve"> </v>
      </c>
      <c r="BM366" s="1" t="str">
        <f>IFERROR(VLOOKUP(BL366,dm_ts!$B$3:$C$24,2,0)," ")</f>
        <v xml:space="preserve"> </v>
      </c>
      <c r="BQ366" s="1" t="str">
        <f t="shared" si="28"/>
        <v xml:space="preserve"> </v>
      </c>
      <c r="BS366" s="1" t="str">
        <f>IFERROR(VLOOKUP(BR366,dm_ts!$G$4:$H$9,2,0)," ")</f>
        <v xml:space="preserve"> </v>
      </c>
      <c r="CD366" s="1" t="str">
        <f>IFERROR(VLOOKUP(CC366,dm_ts!$B$3:$C$24,2,0)," ")</f>
        <v xml:space="preserve"> </v>
      </c>
      <c r="CH366" s="1" t="str">
        <f t="shared" si="29"/>
        <v xml:space="preserve"> </v>
      </c>
      <c r="CJ366" s="1" t="str">
        <f>IFERROR(VLOOKUP(CI366,dm_ts!$G$4:$H$9,2,0)," ")</f>
        <v xml:space="preserve"> </v>
      </c>
      <c r="EH366" s="1">
        <v>25000</v>
      </c>
      <c r="EI366" s="1">
        <v>20000</v>
      </c>
      <c r="EJ366" s="1">
        <v>3</v>
      </c>
      <c r="EK366" s="1">
        <v>2</v>
      </c>
    </row>
    <row r="367" spans="1:146" x14ac:dyDescent="0.2">
      <c r="A367" s="1">
        <v>889</v>
      </c>
      <c r="B367" s="1" t="str">
        <f>VLOOKUP(A367,'[1]Danh muc huyen'!B$8:C$18,2,0)</f>
        <v xml:space="preserve">Huyện Châu Phú </v>
      </c>
      <c r="C367" s="1">
        <v>30478</v>
      </c>
      <c r="D367" s="7">
        <v>363</v>
      </c>
      <c r="E367" s="8" t="str">
        <f>VLOOKUP(C367,[1]DanhMuc_31_03_2012!B$7:C$173,2,0)</f>
        <v>Xã Vĩnh Thạnh Trung</v>
      </c>
      <c r="F367" s="8">
        <v>23</v>
      </c>
      <c r="G367" s="8" t="str">
        <f t="shared" si="25"/>
        <v>3047823</v>
      </c>
      <c r="H367" s="8" t="str">
        <f>VLOOKUP(VALUE(G367),[1]Danhmuc_31_3_2012!E$6:G$894,3,0)</f>
        <v>Ấp Vĩnh Lợi</v>
      </c>
      <c r="I367" s="8">
        <v>1</v>
      </c>
      <c r="J367" s="8" t="s">
        <v>475</v>
      </c>
      <c r="K367" s="8"/>
      <c r="L367" s="8" t="str">
        <f>IFERROR(VLOOKUP(K367,dm_ts!$B$3:$C$24,2,0)," ")</f>
        <v xml:space="preserve"> </v>
      </c>
      <c r="M367" s="8"/>
      <c r="N367" s="8"/>
      <c r="P367" s="1" t="s">
        <v>674</v>
      </c>
      <c r="R367" s="1" t="str">
        <f>IFERROR(VLOOKUP(Q367,dm_ts!$G$4:$H$9,2,0)," ")</f>
        <v xml:space="preserve"> </v>
      </c>
      <c r="AA367" s="1">
        <v>0</v>
      </c>
      <c r="AB367" s="1" t="str">
        <f>IFERROR(VLOOKUP(AA367,dm_ts!$G$12:$H$14,2,0)," ")</f>
        <v xml:space="preserve"> </v>
      </c>
      <c r="AD367" s="1" t="str">
        <f>IFERROR(VLOOKUP(AC367,dm_ts!$B$3:$C$24,2,0)," ")</f>
        <v xml:space="preserve"> </v>
      </c>
      <c r="AH367" s="1" t="str">
        <f t="shared" si="26"/>
        <v xml:space="preserve"> </v>
      </c>
      <c r="AI367" s="1" t="s">
        <v>674</v>
      </c>
      <c r="AJ367" s="1" t="str">
        <f>IFERROR(VLOOKUP(AI367,dm_ts!$G$4:$H$9,2,0)," ")</f>
        <v xml:space="preserve"> </v>
      </c>
      <c r="AS367" s="1">
        <v>0</v>
      </c>
      <c r="AT367" s="1" t="str">
        <f>IFERROR(VLOOKUP(AS367,dm_ts!$G$12:$H$14,2,0)," ")</f>
        <v xml:space="preserve"> </v>
      </c>
      <c r="AV367" s="1" t="str">
        <f>IFERROR(VLOOKUP(AU367,dm_ts!$B$3:$C$24,2,0)," ")</f>
        <v xml:space="preserve"> </v>
      </c>
      <c r="AY367" s="1" t="s">
        <v>674</v>
      </c>
      <c r="AZ367" s="1" t="str">
        <f t="shared" si="27"/>
        <v xml:space="preserve"> </v>
      </c>
      <c r="BB367" s="1" t="str">
        <f>IFERROR(VLOOKUP(BA367,dm_ts!$G$4:$H$9,2,0)," ")</f>
        <v xml:space="preserve"> </v>
      </c>
      <c r="BM367" s="1" t="str">
        <f>IFERROR(VLOOKUP(BL367,dm_ts!$B$3:$C$24,2,0)," ")</f>
        <v xml:space="preserve"> </v>
      </c>
      <c r="BQ367" s="1" t="str">
        <f t="shared" si="28"/>
        <v xml:space="preserve"> </v>
      </c>
      <c r="BS367" s="1" t="str">
        <f>IFERROR(VLOOKUP(BR367,dm_ts!$G$4:$H$9,2,0)," ")</f>
        <v xml:space="preserve"> </v>
      </c>
      <c r="CD367" s="1" t="str">
        <f>IFERROR(VLOOKUP(CC367,dm_ts!$B$3:$C$24,2,0)," ")</f>
        <v xml:space="preserve"> </v>
      </c>
      <c r="CH367" s="1" t="str">
        <f t="shared" si="29"/>
        <v xml:space="preserve"> </v>
      </c>
      <c r="CJ367" s="1" t="str">
        <f>IFERROR(VLOOKUP(CI367,dm_ts!$G$4:$H$9,2,0)," ")</f>
        <v xml:space="preserve"> </v>
      </c>
      <c r="EH367" s="1">
        <v>10000</v>
      </c>
      <c r="EI367" s="1">
        <v>8000</v>
      </c>
      <c r="EJ367" s="1">
        <v>2</v>
      </c>
      <c r="EK367" s="1">
        <v>2</v>
      </c>
    </row>
    <row r="368" spans="1:146" x14ac:dyDescent="0.2">
      <c r="A368" s="1">
        <v>889</v>
      </c>
      <c r="B368" s="1" t="str">
        <f>VLOOKUP(A368,'[1]Danh muc huyen'!B$8:C$18,2,0)</f>
        <v xml:space="preserve">Huyện Châu Phú </v>
      </c>
      <c r="C368" s="1">
        <v>30478</v>
      </c>
      <c r="D368" s="7">
        <v>364</v>
      </c>
      <c r="E368" s="8" t="str">
        <f>VLOOKUP(C368,[1]DanhMuc_31_03_2012!B$7:C$173,2,0)</f>
        <v>Xã Vĩnh Thạnh Trung</v>
      </c>
      <c r="F368" s="8">
        <v>23</v>
      </c>
      <c r="G368" s="8" t="str">
        <f t="shared" si="25"/>
        <v>3047823</v>
      </c>
      <c r="H368" s="8" t="str">
        <f>VLOOKUP(VALUE(G368),[1]Danhmuc_31_3_2012!E$6:G$894,3,0)</f>
        <v>Ấp Vĩnh Lợi</v>
      </c>
      <c r="I368" s="8">
        <v>3</v>
      </c>
      <c r="J368" s="8" t="s">
        <v>477</v>
      </c>
      <c r="K368" s="8"/>
      <c r="L368" s="8" t="str">
        <f>IFERROR(VLOOKUP(K368,dm_ts!$B$3:$C$24,2,0)," ")</f>
        <v xml:space="preserve"> </v>
      </c>
      <c r="M368" s="8"/>
      <c r="N368" s="8"/>
      <c r="P368" s="1" t="s">
        <v>674</v>
      </c>
      <c r="R368" s="1" t="str">
        <f>IFERROR(VLOOKUP(Q368,dm_ts!$G$4:$H$9,2,0)," ")</f>
        <v xml:space="preserve"> </v>
      </c>
      <c r="AA368" s="1">
        <v>0</v>
      </c>
      <c r="AB368" s="1" t="str">
        <f>IFERROR(VLOOKUP(AA368,dm_ts!$G$12:$H$14,2,0)," ")</f>
        <v xml:space="preserve"> </v>
      </c>
      <c r="AD368" s="1" t="str">
        <f>IFERROR(VLOOKUP(AC368,dm_ts!$B$3:$C$24,2,0)," ")</f>
        <v xml:space="preserve"> </v>
      </c>
      <c r="AH368" s="1" t="str">
        <f t="shared" si="26"/>
        <v xml:space="preserve"> </v>
      </c>
      <c r="AI368" s="1" t="s">
        <v>674</v>
      </c>
      <c r="AJ368" s="1" t="str">
        <f>IFERROR(VLOOKUP(AI368,dm_ts!$G$4:$H$9,2,0)," ")</f>
        <v xml:space="preserve"> </v>
      </c>
      <c r="AS368" s="1">
        <v>0</v>
      </c>
      <c r="AT368" s="1" t="str">
        <f>IFERROR(VLOOKUP(AS368,dm_ts!$G$12:$H$14,2,0)," ")</f>
        <v xml:space="preserve"> </v>
      </c>
      <c r="AV368" s="1" t="str">
        <f>IFERROR(VLOOKUP(AU368,dm_ts!$B$3:$C$24,2,0)," ")</f>
        <v xml:space="preserve"> </v>
      </c>
      <c r="AY368" s="1" t="s">
        <v>674</v>
      </c>
      <c r="AZ368" s="1" t="str">
        <f t="shared" si="27"/>
        <v xml:space="preserve"> </v>
      </c>
      <c r="BB368" s="1" t="str">
        <f>IFERROR(VLOOKUP(BA368,dm_ts!$G$4:$H$9,2,0)," ")</f>
        <v xml:space="preserve"> </v>
      </c>
      <c r="BM368" s="1" t="str">
        <f>IFERROR(VLOOKUP(BL368,dm_ts!$B$3:$C$24,2,0)," ")</f>
        <v xml:space="preserve"> </v>
      </c>
      <c r="BQ368" s="1" t="str">
        <f t="shared" si="28"/>
        <v xml:space="preserve"> </v>
      </c>
      <c r="BS368" s="1" t="str">
        <f>IFERROR(VLOOKUP(BR368,dm_ts!$G$4:$H$9,2,0)," ")</f>
        <v xml:space="preserve"> </v>
      </c>
      <c r="CD368" s="1" t="str">
        <f>IFERROR(VLOOKUP(CC368,dm_ts!$B$3:$C$24,2,0)," ")</f>
        <v xml:space="preserve"> </v>
      </c>
      <c r="CH368" s="1" t="str">
        <f t="shared" si="29"/>
        <v xml:space="preserve"> </v>
      </c>
      <c r="CJ368" s="1" t="str">
        <f>IFERROR(VLOOKUP(CI368,dm_ts!$G$4:$H$9,2,0)," ")</f>
        <v xml:space="preserve"> </v>
      </c>
      <c r="EH368" s="1">
        <v>30000</v>
      </c>
      <c r="EI368" s="1">
        <v>20000</v>
      </c>
      <c r="EJ368" s="1">
        <v>2</v>
      </c>
      <c r="EK368" s="1">
        <v>2</v>
      </c>
    </row>
    <row r="369" spans="1:141" x14ac:dyDescent="0.2">
      <c r="A369" s="1">
        <v>889</v>
      </c>
      <c r="B369" s="1" t="str">
        <f>VLOOKUP(A369,'[1]Danh muc huyen'!B$8:C$18,2,0)</f>
        <v xml:space="preserve">Huyện Châu Phú </v>
      </c>
      <c r="C369" s="1">
        <v>30478</v>
      </c>
      <c r="D369" s="7">
        <v>365</v>
      </c>
      <c r="E369" s="8" t="str">
        <f>VLOOKUP(C369,[1]DanhMuc_31_03_2012!B$7:C$173,2,0)</f>
        <v>Xã Vĩnh Thạnh Trung</v>
      </c>
      <c r="F369" s="8">
        <v>23</v>
      </c>
      <c r="G369" s="8" t="str">
        <f t="shared" si="25"/>
        <v>3047823</v>
      </c>
      <c r="H369" s="8" t="str">
        <f>VLOOKUP(VALUE(G369),[1]Danhmuc_31_3_2012!E$6:G$894,3,0)</f>
        <v>Ấp Vĩnh Lợi</v>
      </c>
      <c r="I369" s="8">
        <v>5</v>
      </c>
      <c r="J369" s="8" t="s">
        <v>478</v>
      </c>
      <c r="K369" s="8"/>
      <c r="L369" s="8" t="str">
        <f>IFERROR(VLOOKUP(K369,dm_ts!$B$3:$C$24,2,0)," ")</f>
        <v xml:space="preserve"> </v>
      </c>
      <c r="M369" s="8"/>
      <c r="N369" s="8"/>
      <c r="P369" s="1" t="s">
        <v>674</v>
      </c>
      <c r="R369" s="1" t="str">
        <f>IFERROR(VLOOKUP(Q369,dm_ts!$G$4:$H$9,2,0)," ")</f>
        <v xml:space="preserve"> </v>
      </c>
      <c r="AA369" s="1">
        <v>0</v>
      </c>
      <c r="AB369" s="1" t="str">
        <f>IFERROR(VLOOKUP(AA369,dm_ts!$G$12:$H$14,2,0)," ")</f>
        <v xml:space="preserve"> </v>
      </c>
      <c r="AD369" s="1" t="str">
        <f>IFERROR(VLOOKUP(AC369,dm_ts!$B$3:$C$24,2,0)," ")</f>
        <v xml:space="preserve"> </v>
      </c>
      <c r="AH369" s="1" t="str">
        <f t="shared" si="26"/>
        <v xml:space="preserve"> </v>
      </c>
      <c r="AI369" s="1" t="s">
        <v>674</v>
      </c>
      <c r="AJ369" s="1" t="str">
        <f>IFERROR(VLOOKUP(AI369,dm_ts!$G$4:$H$9,2,0)," ")</f>
        <v xml:space="preserve"> </v>
      </c>
      <c r="AS369" s="1">
        <v>0</v>
      </c>
      <c r="AT369" s="1" t="str">
        <f>IFERROR(VLOOKUP(AS369,dm_ts!$G$12:$H$14,2,0)," ")</f>
        <v xml:space="preserve"> </v>
      </c>
      <c r="AV369" s="1" t="str">
        <f>IFERROR(VLOOKUP(AU369,dm_ts!$B$3:$C$24,2,0)," ")</f>
        <v xml:space="preserve"> </v>
      </c>
      <c r="AY369" s="1" t="s">
        <v>674</v>
      </c>
      <c r="AZ369" s="1" t="str">
        <f t="shared" si="27"/>
        <v xml:space="preserve"> </v>
      </c>
      <c r="BB369" s="1" t="str">
        <f>IFERROR(VLOOKUP(BA369,dm_ts!$G$4:$H$9,2,0)," ")</f>
        <v xml:space="preserve"> </v>
      </c>
      <c r="BM369" s="1" t="str">
        <f>IFERROR(VLOOKUP(BL369,dm_ts!$B$3:$C$24,2,0)," ")</f>
        <v xml:space="preserve"> </v>
      </c>
      <c r="BQ369" s="1" t="str">
        <f t="shared" si="28"/>
        <v xml:space="preserve"> </v>
      </c>
      <c r="BS369" s="1" t="str">
        <f>IFERROR(VLOOKUP(BR369,dm_ts!$G$4:$H$9,2,0)," ")</f>
        <v xml:space="preserve"> </v>
      </c>
      <c r="CD369" s="1" t="str">
        <f>IFERROR(VLOOKUP(CC369,dm_ts!$B$3:$C$24,2,0)," ")</f>
        <v xml:space="preserve"> </v>
      </c>
      <c r="CH369" s="1" t="str">
        <f t="shared" si="29"/>
        <v xml:space="preserve"> </v>
      </c>
      <c r="CJ369" s="1" t="str">
        <f>IFERROR(VLOOKUP(CI369,dm_ts!$G$4:$H$9,2,0)," ")</f>
        <v xml:space="preserve"> </v>
      </c>
      <c r="EH369" s="1">
        <v>5000</v>
      </c>
      <c r="EI369" s="1">
        <v>4000</v>
      </c>
      <c r="EJ369" s="1">
        <v>1</v>
      </c>
      <c r="EK369" s="1">
        <v>2</v>
      </c>
    </row>
    <row r="370" spans="1:141" x14ac:dyDescent="0.2">
      <c r="A370" s="1">
        <v>889</v>
      </c>
      <c r="B370" s="1" t="str">
        <f>VLOOKUP(A370,'[1]Danh muc huyen'!B$8:C$18,2,0)</f>
        <v xml:space="preserve">Huyện Châu Phú </v>
      </c>
      <c r="C370" s="1">
        <v>30478</v>
      </c>
      <c r="D370" s="7">
        <v>366</v>
      </c>
      <c r="E370" s="8" t="str">
        <f>VLOOKUP(C370,[1]DanhMuc_31_03_2012!B$7:C$173,2,0)</f>
        <v>Xã Vĩnh Thạnh Trung</v>
      </c>
      <c r="F370" s="8">
        <v>23</v>
      </c>
      <c r="G370" s="8" t="str">
        <f t="shared" si="25"/>
        <v>3047823</v>
      </c>
      <c r="H370" s="8" t="str">
        <f>VLOOKUP(VALUE(G370),[1]Danhmuc_31_3_2012!E$6:G$894,3,0)</f>
        <v>Ấp Vĩnh Lợi</v>
      </c>
      <c r="I370" s="8">
        <v>8</v>
      </c>
      <c r="J370" s="8" t="s">
        <v>481</v>
      </c>
      <c r="K370" s="8">
        <v>3</v>
      </c>
      <c r="L370" s="8" t="str">
        <f>IFERROR(VLOOKUP(K370,dm_ts!$B$3:$C$24,2,0)," ")</f>
        <v>Cá lóc</v>
      </c>
      <c r="M370" s="8">
        <v>5000</v>
      </c>
      <c r="N370" s="8">
        <v>3000</v>
      </c>
      <c r="O370" s="1">
        <v>2</v>
      </c>
      <c r="P370" s="1" t="s">
        <v>673</v>
      </c>
      <c r="Q370" s="1">
        <v>0</v>
      </c>
      <c r="R370" s="1" t="str">
        <f>IFERROR(VLOOKUP(Q370,dm_ts!$G$4:$H$9,2,0)," ")</f>
        <v xml:space="preserve"> </v>
      </c>
      <c r="U370" s="1">
        <v>0.9</v>
      </c>
      <c r="V370" s="1">
        <v>45</v>
      </c>
      <c r="W370" s="1">
        <v>300</v>
      </c>
      <c r="X370" s="1">
        <v>43361</v>
      </c>
      <c r="Y370" s="1">
        <v>43119</v>
      </c>
      <c r="Z370" s="1">
        <v>40</v>
      </c>
      <c r="AA370" s="1">
        <v>2</v>
      </c>
      <c r="AB370" s="1" t="str">
        <f>IFERROR(VLOOKUP(AA370,dm_ts!$G$12:$H$14,2,0)," ")</f>
        <v>Tiêu thụ nội địa</v>
      </c>
      <c r="AD370" s="1" t="str">
        <f>IFERROR(VLOOKUP(AC370,dm_ts!$B$3:$C$24,2,0)," ")</f>
        <v xml:space="preserve"> </v>
      </c>
      <c r="AH370" s="1" t="str">
        <f t="shared" si="26"/>
        <v xml:space="preserve"> </v>
      </c>
      <c r="AI370" s="1" t="s">
        <v>674</v>
      </c>
      <c r="AJ370" s="1" t="str">
        <f>IFERROR(VLOOKUP(AI370,dm_ts!$G$4:$H$9,2,0)," ")</f>
        <v xml:space="preserve"> </v>
      </c>
      <c r="AS370" s="1">
        <v>0</v>
      </c>
      <c r="AT370" s="1" t="str">
        <f>IFERROR(VLOOKUP(AS370,dm_ts!$G$12:$H$14,2,0)," ")</f>
        <v xml:space="preserve"> </v>
      </c>
      <c r="AV370" s="1" t="str">
        <f>IFERROR(VLOOKUP(AU370,dm_ts!$B$3:$C$24,2,0)," ")</f>
        <v xml:space="preserve"> </v>
      </c>
      <c r="AY370" s="1" t="s">
        <v>674</v>
      </c>
      <c r="AZ370" s="1" t="str">
        <f t="shared" si="27"/>
        <v xml:space="preserve"> </v>
      </c>
      <c r="BB370" s="1" t="str">
        <f>IFERROR(VLOOKUP(BA370,dm_ts!$G$4:$H$9,2,0)," ")</f>
        <v xml:space="preserve"> </v>
      </c>
      <c r="BM370" s="1" t="str">
        <f>IFERROR(VLOOKUP(BL370,dm_ts!$B$3:$C$24,2,0)," ")</f>
        <v xml:space="preserve"> </v>
      </c>
      <c r="BQ370" s="1" t="str">
        <f t="shared" si="28"/>
        <v xml:space="preserve"> </v>
      </c>
      <c r="BS370" s="1" t="str">
        <f>IFERROR(VLOOKUP(BR370,dm_ts!$G$4:$H$9,2,0)," ")</f>
        <v xml:space="preserve"> </v>
      </c>
      <c r="CD370" s="1" t="str">
        <f>IFERROR(VLOOKUP(CC370,dm_ts!$B$3:$C$24,2,0)," ")</f>
        <v xml:space="preserve"> </v>
      </c>
      <c r="CH370" s="1" t="str">
        <f t="shared" si="29"/>
        <v xml:space="preserve"> </v>
      </c>
      <c r="CJ370" s="1" t="str">
        <f>IFERROR(VLOOKUP(CI370,dm_ts!$G$4:$H$9,2,0)," ")</f>
        <v xml:space="preserve"> </v>
      </c>
    </row>
    <row r="371" spans="1:141" x14ac:dyDescent="0.2">
      <c r="A371" s="1">
        <v>889</v>
      </c>
      <c r="B371" s="1" t="str">
        <f>VLOOKUP(A371,'[1]Danh muc huyen'!B$8:C$18,2,0)</f>
        <v xml:space="preserve">Huyện Châu Phú </v>
      </c>
      <c r="C371" s="1">
        <v>30478</v>
      </c>
      <c r="D371" s="7">
        <v>367</v>
      </c>
      <c r="E371" s="8" t="str">
        <f>VLOOKUP(C371,[1]DanhMuc_31_03_2012!B$7:C$173,2,0)</f>
        <v>Xã Vĩnh Thạnh Trung</v>
      </c>
      <c r="F371" s="8">
        <v>23</v>
      </c>
      <c r="G371" s="8" t="str">
        <f t="shared" si="25"/>
        <v>3047823</v>
      </c>
      <c r="H371" s="8" t="str">
        <f>VLOOKUP(VALUE(G371),[1]Danhmuc_31_3_2012!E$6:G$894,3,0)</f>
        <v>Ấp Vĩnh Lợi</v>
      </c>
      <c r="I371" s="8">
        <v>2</v>
      </c>
      <c r="J371" s="8" t="s">
        <v>476</v>
      </c>
      <c r="K371" s="8"/>
      <c r="L371" s="8" t="str">
        <f>IFERROR(VLOOKUP(K371,dm_ts!$B$3:$C$24,2,0)," ")</f>
        <v xml:space="preserve"> </v>
      </c>
      <c r="M371" s="8"/>
      <c r="N371" s="8"/>
      <c r="P371" s="1" t="s">
        <v>674</v>
      </c>
      <c r="R371" s="1" t="str">
        <f>IFERROR(VLOOKUP(Q371,dm_ts!$G$4:$H$9,2,0)," ")</f>
        <v xml:space="preserve"> </v>
      </c>
      <c r="AA371" s="1">
        <v>0</v>
      </c>
      <c r="AB371" s="1" t="str">
        <f>IFERROR(VLOOKUP(AA371,dm_ts!$G$12:$H$14,2,0)," ")</f>
        <v xml:space="preserve"> </v>
      </c>
      <c r="AD371" s="1" t="str">
        <f>IFERROR(VLOOKUP(AC371,dm_ts!$B$3:$C$24,2,0)," ")</f>
        <v xml:space="preserve"> </v>
      </c>
      <c r="AH371" s="1" t="str">
        <f t="shared" si="26"/>
        <v xml:space="preserve"> </v>
      </c>
      <c r="AI371" s="1" t="s">
        <v>674</v>
      </c>
      <c r="AJ371" s="1" t="str">
        <f>IFERROR(VLOOKUP(AI371,dm_ts!$G$4:$H$9,2,0)," ")</f>
        <v xml:space="preserve"> </v>
      </c>
      <c r="AS371" s="1">
        <v>0</v>
      </c>
      <c r="AT371" s="1" t="str">
        <f>IFERROR(VLOOKUP(AS371,dm_ts!$G$12:$H$14,2,0)," ")</f>
        <v xml:space="preserve"> </v>
      </c>
      <c r="AV371" s="1" t="str">
        <f>IFERROR(VLOOKUP(AU371,dm_ts!$B$3:$C$24,2,0)," ")</f>
        <v xml:space="preserve"> </v>
      </c>
      <c r="AY371" s="1" t="s">
        <v>674</v>
      </c>
      <c r="AZ371" s="1" t="str">
        <f t="shared" si="27"/>
        <v xml:space="preserve"> </v>
      </c>
      <c r="BB371" s="1" t="str">
        <f>IFERROR(VLOOKUP(BA371,dm_ts!$G$4:$H$9,2,0)," ")</f>
        <v xml:space="preserve"> </v>
      </c>
      <c r="BM371" s="1" t="str">
        <f>IFERROR(VLOOKUP(BL371,dm_ts!$B$3:$C$24,2,0)," ")</f>
        <v xml:space="preserve"> </v>
      </c>
      <c r="BQ371" s="1" t="str">
        <f t="shared" si="28"/>
        <v xml:space="preserve"> </v>
      </c>
      <c r="BS371" s="1" t="str">
        <f>IFERROR(VLOOKUP(BR371,dm_ts!$G$4:$H$9,2,0)," ")</f>
        <v xml:space="preserve"> </v>
      </c>
      <c r="CD371" s="1" t="str">
        <f>IFERROR(VLOOKUP(CC371,dm_ts!$B$3:$C$24,2,0)," ")</f>
        <v xml:space="preserve"> </v>
      </c>
      <c r="CH371" s="1" t="str">
        <f t="shared" si="29"/>
        <v xml:space="preserve"> </v>
      </c>
      <c r="CJ371" s="1" t="str">
        <f>IFERROR(VLOOKUP(CI371,dm_ts!$G$4:$H$9,2,0)," ")</f>
        <v xml:space="preserve"> </v>
      </c>
      <c r="EH371" s="1">
        <v>30000</v>
      </c>
      <c r="EI371" s="1">
        <v>20000</v>
      </c>
      <c r="EJ371" s="1">
        <v>4</v>
      </c>
      <c r="EK371" s="1">
        <v>2</v>
      </c>
    </row>
    <row r="372" spans="1:141" x14ac:dyDescent="0.2">
      <c r="A372" s="1">
        <v>889</v>
      </c>
      <c r="B372" s="1" t="str">
        <f>VLOOKUP(A372,'[1]Danh muc huyen'!B$8:C$18,2,0)</f>
        <v xml:space="preserve">Huyện Châu Phú </v>
      </c>
      <c r="C372" s="1">
        <v>30478</v>
      </c>
      <c r="D372" s="7">
        <v>368</v>
      </c>
      <c r="E372" s="8" t="str">
        <f>VLOOKUP(C372,[1]DanhMuc_31_03_2012!B$7:C$173,2,0)</f>
        <v>Xã Vĩnh Thạnh Trung</v>
      </c>
      <c r="F372" s="8">
        <v>23</v>
      </c>
      <c r="G372" s="8" t="str">
        <f t="shared" si="25"/>
        <v>3047823</v>
      </c>
      <c r="H372" s="8" t="str">
        <f>VLOOKUP(VALUE(G372),[1]Danhmuc_31_3_2012!E$6:G$894,3,0)</f>
        <v>Ấp Vĩnh Lợi</v>
      </c>
      <c r="I372" s="8">
        <v>6</v>
      </c>
      <c r="J372" s="8" t="s">
        <v>479</v>
      </c>
      <c r="K372" s="8"/>
      <c r="L372" s="8" t="str">
        <f>IFERROR(VLOOKUP(K372,dm_ts!$B$3:$C$24,2,0)," ")</f>
        <v xml:space="preserve"> </v>
      </c>
      <c r="M372" s="8"/>
      <c r="N372" s="8"/>
      <c r="P372" s="1" t="s">
        <v>674</v>
      </c>
      <c r="R372" s="1" t="str">
        <f>IFERROR(VLOOKUP(Q372,dm_ts!$G$4:$H$9,2,0)," ")</f>
        <v xml:space="preserve"> </v>
      </c>
      <c r="AA372" s="1">
        <v>0</v>
      </c>
      <c r="AB372" s="1" t="str">
        <f>IFERROR(VLOOKUP(AA372,dm_ts!$G$12:$H$14,2,0)," ")</f>
        <v xml:space="preserve"> </v>
      </c>
      <c r="AD372" s="1" t="str">
        <f>IFERROR(VLOOKUP(AC372,dm_ts!$B$3:$C$24,2,0)," ")</f>
        <v xml:space="preserve"> </v>
      </c>
      <c r="AH372" s="1" t="str">
        <f t="shared" si="26"/>
        <v xml:space="preserve"> </v>
      </c>
      <c r="AI372" s="1" t="s">
        <v>674</v>
      </c>
      <c r="AJ372" s="1" t="str">
        <f>IFERROR(VLOOKUP(AI372,dm_ts!$G$4:$H$9,2,0)," ")</f>
        <v xml:space="preserve"> </v>
      </c>
      <c r="AS372" s="1">
        <v>0</v>
      </c>
      <c r="AT372" s="1" t="str">
        <f>IFERROR(VLOOKUP(AS372,dm_ts!$G$12:$H$14,2,0)," ")</f>
        <v xml:space="preserve"> </v>
      </c>
      <c r="AV372" s="1" t="str">
        <f>IFERROR(VLOOKUP(AU372,dm_ts!$B$3:$C$24,2,0)," ")</f>
        <v xml:space="preserve"> </v>
      </c>
      <c r="AY372" s="1" t="s">
        <v>674</v>
      </c>
      <c r="AZ372" s="1" t="str">
        <f t="shared" si="27"/>
        <v xml:space="preserve"> </v>
      </c>
      <c r="BB372" s="1" t="str">
        <f>IFERROR(VLOOKUP(BA372,dm_ts!$G$4:$H$9,2,0)," ")</f>
        <v xml:space="preserve"> </v>
      </c>
      <c r="BM372" s="1" t="str">
        <f>IFERROR(VLOOKUP(BL372,dm_ts!$B$3:$C$24,2,0)," ")</f>
        <v xml:space="preserve"> </v>
      </c>
      <c r="BQ372" s="1" t="str">
        <f t="shared" si="28"/>
        <v xml:space="preserve"> </v>
      </c>
      <c r="BS372" s="1" t="str">
        <f>IFERROR(VLOOKUP(BR372,dm_ts!$G$4:$H$9,2,0)," ")</f>
        <v xml:space="preserve"> </v>
      </c>
      <c r="CD372" s="1" t="str">
        <f>IFERROR(VLOOKUP(CC372,dm_ts!$B$3:$C$24,2,0)," ")</f>
        <v xml:space="preserve"> </v>
      </c>
      <c r="CH372" s="1" t="str">
        <f t="shared" si="29"/>
        <v xml:space="preserve"> </v>
      </c>
      <c r="CJ372" s="1" t="str">
        <f>IFERROR(VLOOKUP(CI372,dm_ts!$G$4:$H$9,2,0)," ")</f>
        <v xml:space="preserve"> </v>
      </c>
      <c r="EH372" s="1">
        <v>15000</v>
      </c>
      <c r="EI372" s="1">
        <v>10000</v>
      </c>
      <c r="EJ372" s="1">
        <v>1</v>
      </c>
      <c r="EK372" s="1">
        <v>2</v>
      </c>
    </row>
    <row r="373" spans="1:141" x14ac:dyDescent="0.2">
      <c r="A373" s="1">
        <v>889</v>
      </c>
      <c r="B373" s="1" t="str">
        <f>VLOOKUP(A373,'[1]Danh muc huyen'!B$8:C$18,2,0)</f>
        <v xml:space="preserve">Huyện Châu Phú </v>
      </c>
      <c r="C373" s="1">
        <v>30478</v>
      </c>
      <c r="D373" s="7">
        <v>369</v>
      </c>
      <c r="E373" s="8" t="str">
        <f>VLOOKUP(C373,[1]DanhMuc_31_03_2012!B$7:C$173,2,0)</f>
        <v>Xã Vĩnh Thạnh Trung</v>
      </c>
      <c r="F373" s="8">
        <v>23</v>
      </c>
      <c r="G373" s="8" t="str">
        <f t="shared" si="25"/>
        <v>3047823</v>
      </c>
      <c r="H373" s="8" t="str">
        <f>VLOOKUP(VALUE(G373),[1]Danhmuc_31_3_2012!E$6:G$894,3,0)</f>
        <v>Ấp Vĩnh Lợi</v>
      </c>
      <c r="I373" s="8">
        <v>4</v>
      </c>
      <c r="J373" s="8" t="s">
        <v>125</v>
      </c>
      <c r="K373" s="8"/>
      <c r="L373" s="8" t="str">
        <f>IFERROR(VLOOKUP(K373,dm_ts!$B$3:$C$24,2,0)," ")</f>
        <v xml:space="preserve"> </v>
      </c>
      <c r="M373" s="8"/>
      <c r="N373" s="8"/>
      <c r="P373" s="1" t="s">
        <v>674</v>
      </c>
      <c r="R373" s="1" t="str">
        <f>IFERROR(VLOOKUP(Q373,dm_ts!$G$4:$H$9,2,0)," ")</f>
        <v xml:space="preserve"> </v>
      </c>
      <c r="AA373" s="1">
        <v>0</v>
      </c>
      <c r="AB373" s="1" t="str">
        <f>IFERROR(VLOOKUP(AA373,dm_ts!$G$12:$H$14,2,0)," ")</f>
        <v xml:space="preserve"> </v>
      </c>
      <c r="AD373" s="1" t="str">
        <f>IFERROR(VLOOKUP(AC373,dm_ts!$B$3:$C$24,2,0)," ")</f>
        <v xml:space="preserve"> </v>
      </c>
      <c r="AH373" s="1" t="str">
        <f t="shared" si="26"/>
        <v xml:space="preserve"> </v>
      </c>
      <c r="AI373" s="1" t="s">
        <v>674</v>
      </c>
      <c r="AJ373" s="1" t="str">
        <f>IFERROR(VLOOKUP(AI373,dm_ts!$G$4:$H$9,2,0)," ")</f>
        <v xml:space="preserve"> </v>
      </c>
      <c r="AS373" s="1">
        <v>0</v>
      </c>
      <c r="AT373" s="1" t="str">
        <f>IFERROR(VLOOKUP(AS373,dm_ts!$G$12:$H$14,2,0)," ")</f>
        <v xml:space="preserve"> </v>
      </c>
      <c r="AV373" s="1" t="str">
        <f>IFERROR(VLOOKUP(AU373,dm_ts!$B$3:$C$24,2,0)," ")</f>
        <v xml:space="preserve"> </v>
      </c>
      <c r="AY373" s="1" t="s">
        <v>674</v>
      </c>
      <c r="AZ373" s="1" t="str">
        <f t="shared" si="27"/>
        <v xml:space="preserve"> </v>
      </c>
      <c r="BB373" s="1" t="str">
        <f>IFERROR(VLOOKUP(BA373,dm_ts!$G$4:$H$9,2,0)," ")</f>
        <v xml:space="preserve"> </v>
      </c>
      <c r="BM373" s="1" t="str">
        <f>IFERROR(VLOOKUP(BL373,dm_ts!$B$3:$C$24,2,0)," ")</f>
        <v xml:space="preserve"> </v>
      </c>
      <c r="BQ373" s="1" t="str">
        <f t="shared" si="28"/>
        <v xml:space="preserve"> </v>
      </c>
      <c r="BS373" s="1" t="str">
        <f>IFERROR(VLOOKUP(BR373,dm_ts!$G$4:$H$9,2,0)," ")</f>
        <v xml:space="preserve"> </v>
      </c>
      <c r="CD373" s="1" t="str">
        <f>IFERROR(VLOOKUP(CC373,dm_ts!$B$3:$C$24,2,0)," ")</f>
        <v xml:space="preserve"> </v>
      </c>
      <c r="CH373" s="1" t="str">
        <f t="shared" si="29"/>
        <v xml:space="preserve"> </v>
      </c>
      <c r="CJ373" s="1" t="str">
        <f>IFERROR(VLOOKUP(CI373,dm_ts!$G$4:$H$9,2,0)," ")</f>
        <v xml:space="preserve"> </v>
      </c>
      <c r="EH373" s="1">
        <v>8000</v>
      </c>
      <c r="EI373" s="1">
        <v>7000</v>
      </c>
      <c r="EJ373" s="1">
        <v>1</v>
      </c>
      <c r="EK373" s="1">
        <v>2</v>
      </c>
    </row>
    <row r="374" spans="1:141" x14ac:dyDescent="0.2">
      <c r="A374" s="1">
        <v>889</v>
      </c>
      <c r="B374" s="1" t="str">
        <f>VLOOKUP(A374,'[1]Danh muc huyen'!B$8:C$18,2,0)</f>
        <v xml:space="preserve">Huyện Châu Phú </v>
      </c>
      <c r="C374" s="1">
        <v>30478</v>
      </c>
      <c r="D374" s="7">
        <v>370</v>
      </c>
      <c r="E374" s="8" t="str">
        <f>VLOOKUP(C374,[1]DanhMuc_31_03_2012!B$7:C$173,2,0)</f>
        <v>Xã Vĩnh Thạnh Trung</v>
      </c>
      <c r="F374" s="8">
        <v>23</v>
      </c>
      <c r="G374" s="8" t="str">
        <f t="shared" si="25"/>
        <v>3047823</v>
      </c>
      <c r="H374" s="8" t="str">
        <f>VLOOKUP(VALUE(G374),[1]Danhmuc_31_3_2012!E$6:G$894,3,0)</f>
        <v>Ấp Vĩnh Lợi</v>
      </c>
      <c r="I374" s="8">
        <v>7</v>
      </c>
      <c r="J374" s="8" t="s">
        <v>480</v>
      </c>
      <c r="K374" s="8"/>
      <c r="L374" s="8" t="str">
        <f>IFERROR(VLOOKUP(K374,dm_ts!$B$3:$C$24,2,0)," ")</f>
        <v xml:space="preserve"> </v>
      </c>
      <c r="M374" s="8"/>
      <c r="N374" s="8"/>
      <c r="P374" s="1" t="s">
        <v>674</v>
      </c>
      <c r="R374" s="1" t="str">
        <f>IFERROR(VLOOKUP(Q374,dm_ts!$G$4:$H$9,2,0)," ")</f>
        <v xml:space="preserve"> </v>
      </c>
      <c r="AA374" s="1">
        <v>0</v>
      </c>
      <c r="AB374" s="1" t="str">
        <f>IFERROR(VLOOKUP(AA374,dm_ts!$G$12:$H$14,2,0)," ")</f>
        <v xml:space="preserve"> </v>
      </c>
      <c r="AD374" s="1" t="str">
        <f>IFERROR(VLOOKUP(AC374,dm_ts!$B$3:$C$24,2,0)," ")</f>
        <v xml:space="preserve"> </v>
      </c>
      <c r="AH374" s="1" t="str">
        <f t="shared" si="26"/>
        <v xml:space="preserve"> </v>
      </c>
      <c r="AI374" s="1" t="s">
        <v>674</v>
      </c>
      <c r="AJ374" s="1" t="str">
        <f>IFERROR(VLOOKUP(AI374,dm_ts!$G$4:$H$9,2,0)," ")</f>
        <v xml:space="preserve"> </v>
      </c>
      <c r="AS374" s="1">
        <v>0</v>
      </c>
      <c r="AT374" s="1" t="str">
        <f>IFERROR(VLOOKUP(AS374,dm_ts!$G$12:$H$14,2,0)," ")</f>
        <v xml:space="preserve"> </v>
      </c>
      <c r="AV374" s="1" t="str">
        <f>IFERROR(VLOOKUP(AU374,dm_ts!$B$3:$C$24,2,0)," ")</f>
        <v xml:space="preserve"> </v>
      </c>
      <c r="AY374" s="1" t="s">
        <v>674</v>
      </c>
      <c r="AZ374" s="1" t="str">
        <f t="shared" si="27"/>
        <v xml:space="preserve"> </v>
      </c>
      <c r="BB374" s="1" t="str">
        <f>IFERROR(VLOOKUP(BA374,dm_ts!$G$4:$H$9,2,0)," ")</f>
        <v xml:space="preserve"> </v>
      </c>
      <c r="BM374" s="1" t="str">
        <f>IFERROR(VLOOKUP(BL374,dm_ts!$B$3:$C$24,2,0)," ")</f>
        <v xml:space="preserve"> </v>
      </c>
      <c r="BQ374" s="1" t="str">
        <f t="shared" si="28"/>
        <v xml:space="preserve"> </v>
      </c>
      <c r="BS374" s="1" t="str">
        <f>IFERROR(VLOOKUP(BR374,dm_ts!$G$4:$H$9,2,0)," ")</f>
        <v xml:space="preserve"> </v>
      </c>
      <c r="CD374" s="1" t="str">
        <f>IFERROR(VLOOKUP(CC374,dm_ts!$B$3:$C$24,2,0)," ")</f>
        <v xml:space="preserve"> </v>
      </c>
      <c r="CH374" s="1" t="str">
        <f t="shared" si="29"/>
        <v xml:space="preserve"> </v>
      </c>
      <c r="CJ374" s="1" t="str">
        <f>IFERROR(VLOOKUP(CI374,dm_ts!$G$4:$H$9,2,0)," ")</f>
        <v xml:space="preserve"> </v>
      </c>
      <c r="EH374" s="1">
        <v>25000</v>
      </c>
      <c r="EI374" s="1">
        <v>20000</v>
      </c>
      <c r="EJ374" s="1">
        <v>2</v>
      </c>
      <c r="EK374" s="1">
        <v>2</v>
      </c>
    </row>
    <row r="375" spans="1:141" x14ac:dyDescent="0.2">
      <c r="A375" s="1">
        <v>889</v>
      </c>
      <c r="B375" s="1" t="str">
        <f>VLOOKUP(A375,'[1]Danh muc huyen'!B$8:C$18,2,0)</f>
        <v xml:space="preserve">Huyện Châu Phú </v>
      </c>
      <c r="C375" s="1">
        <v>30481</v>
      </c>
      <c r="D375" s="7">
        <v>371</v>
      </c>
      <c r="E375" s="8" t="str">
        <f>VLOOKUP(C375,[1]DanhMuc_31_03_2012!B$7:C$173,2,0)</f>
        <v>Xã Thạnh Mỹ Tây</v>
      </c>
      <c r="F375" s="8">
        <v>1</v>
      </c>
      <c r="G375" s="8" t="str">
        <f t="shared" si="25"/>
        <v>3048101</v>
      </c>
      <c r="H375" s="8" t="str">
        <f>VLOOKUP(VALUE(G375),[1]Danhmuc_31_3_2012!E$6:G$894,3,0)</f>
        <v>Ấp Thạnh Hòa</v>
      </c>
      <c r="I375" s="8">
        <v>1</v>
      </c>
      <c r="J375" s="8" t="s">
        <v>482</v>
      </c>
      <c r="K375" s="8"/>
      <c r="L375" s="8" t="str">
        <f>IFERROR(VLOOKUP(K375,dm_ts!$B$3:$C$24,2,0)," ")</f>
        <v xml:space="preserve"> </v>
      </c>
      <c r="M375" s="8"/>
      <c r="N375" s="8"/>
      <c r="P375" s="1" t="s">
        <v>674</v>
      </c>
      <c r="R375" s="1" t="str">
        <f>IFERROR(VLOOKUP(Q375,dm_ts!$G$4:$H$9,2,0)," ")</f>
        <v xml:space="preserve"> </v>
      </c>
      <c r="AA375" s="1">
        <v>0</v>
      </c>
      <c r="AB375" s="1" t="str">
        <f>IFERROR(VLOOKUP(AA375,dm_ts!$G$12:$H$14,2,0)," ")</f>
        <v xml:space="preserve"> </v>
      </c>
      <c r="AD375" s="1" t="str">
        <f>IFERROR(VLOOKUP(AC375,dm_ts!$B$3:$C$24,2,0)," ")</f>
        <v xml:space="preserve"> </v>
      </c>
      <c r="AH375" s="1" t="str">
        <f t="shared" si="26"/>
        <v xml:space="preserve"> </v>
      </c>
      <c r="AI375" s="1" t="s">
        <v>674</v>
      </c>
      <c r="AJ375" s="1" t="str">
        <f>IFERROR(VLOOKUP(AI375,dm_ts!$G$4:$H$9,2,0)," ")</f>
        <v xml:space="preserve"> </v>
      </c>
      <c r="AS375" s="1">
        <v>0</v>
      </c>
      <c r="AT375" s="1" t="str">
        <f>IFERROR(VLOOKUP(AS375,dm_ts!$G$12:$H$14,2,0)," ")</f>
        <v xml:space="preserve"> </v>
      </c>
      <c r="AV375" s="1" t="str">
        <f>IFERROR(VLOOKUP(AU375,dm_ts!$B$3:$C$24,2,0)," ")</f>
        <v xml:space="preserve"> </v>
      </c>
      <c r="AY375" s="1" t="s">
        <v>674</v>
      </c>
      <c r="AZ375" s="1" t="str">
        <f t="shared" si="27"/>
        <v xml:space="preserve"> </v>
      </c>
      <c r="BB375" s="1" t="str">
        <f>IFERROR(VLOOKUP(BA375,dm_ts!$G$4:$H$9,2,0)," ")</f>
        <v xml:space="preserve"> </v>
      </c>
      <c r="BM375" s="1" t="str">
        <f>IFERROR(VLOOKUP(BL375,dm_ts!$B$3:$C$24,2,0)," ")</f>
        <v xml:space="preserve"> </v>
      </c>
      <c r="BQ375" s="1" t="str">
        <f t="shared" si="28"/>
        <v xml:space="preserve"> </v>
      </c>
      <c r="BS375" s="1" t="str">
        <f>IFERROR(VLOOKUP(BR375,dm_ts!$G$4:$H$9,2,0)," ")</f>
        <v xml:space="preserve"> </v>
      </c>
      <c r="CD375" s="1" t="str">
        <f>IFERROR(VLOOKUP(CC375,dm_ts!$B$3:$C$24,2,0)," ")</f>
        <v xml:space="preserve"> </v>
      </c>
      <c r="CH375" s="1" t="str">
        <f t="shared" si="29"/>
        <v xml:space="preserve"> </v>
      </c>
      <c r="CJ375" s="1" t="str">
        <f>IFERROR(VLOOKUP(CI375,dm_ts!$G$4:$H$9,2,0)," ")</f>
        <v xml:space="preserve"> </v>
      </c>
      <c r="EH375" s="1">
        <v>26000</v>
      </c>
      <c r="EI375" s="1">
        <v>22000</v>
      </c>
      <c r="EJ375" s="1">
        <v>4</v>
      </c>
      <c r="EK375" s="1">
        <v>2</v>
      </c>
    </row>
    <row r="376" spans="1:141" x14ac:dyDescent="0.2">
      <c r="A376" s="1">
        <v>889</v>
      </c>
      <c r="B376" s="1" t="str">
        <f>VLOOKUP(A376,'[1]Danh muc huyen'!B$8:C$18,2,0)</f>
        <v xml:space="preserve">Huyện Châu Phú </v>
      </c>
      <c r="C376" s="1">
        <v>30481</v>
      </c>
      <c r="D376" s="7">
        <v>372</v>
      </c>
      <c r="E376" s="8" t="str">
        <f>VLOOKUP(C376,[1]DanhMuc_31_03_2012!B$7:C$173,2,0)</f>
        <v>Xã Thạnh Mỹ Tây</v>
      </c>
      <c r="F376" s="8">
        <v>1</v>
      </c>
      <c r="G376" s="8" t="str">
        <f t="shared" si="25"/>
        <v>3048101</v>
      </c>
      <c r="H376" s="8" t="str">
        <f>VLOOKUP(VALUE(G376),[1]Danhmuc_31_3_2012!E$6:G$894,3,0)</f>
        <v>Ấp Thạnh Hòa</v>
      </c>
      <c r="I376" s="8">
        <v>2</v>
      </c>
      <c r="J376" s="8" t="s">
        <v>483</v>
      </c>
      <c r="K376" s="8"/>
      <c r="L376" s="8" t="str">
        <f>IFERROR(VLOOKUP(K376,dm_ts!$B$3:$C$24,2,0)," ")</f>
        <v xml:space="preserve"> </v>
      </c>
      <c r="M376" s="8"/>
      <c r="N376" s="8"/>
      <c r="P376" s="1" t="s">
        <v>674</v>
      </c>
      <c r="R376" s="1" t="str">
        <f>IFERROR(VLOOKUP(Q376,dm_ts!$G$4:$H$9,2,0)," ")</f>
        <v xml:space="preserve"> </v>
      </c>
      <c r="AA376" s="1">
        <v>0</v>
      </c>
      <c r="AB376" s="1" t="str">
        <f>IFERROR(VLOOKUP(AA376,dm_ts!$G$12:$H$14,2,0)," ")</f>
        <v xml:space="preserve"> </v>
      </c>
      <c r="AD376" s="1" t="str">
        <f>IFERROR(VLOOKUP(AC376,dm_ts!$B$3:$C$24,2,0)," ")</f>
        <v xml:space="preserve"> </v>
      </c>
      <c r="AH376" s="1" t="str">
        <f t="shared" si="26"/>
        <v xml:space="preserve"> </v>
      </c>
      <c r="AI376" s="1" t="s">
        <v>674</v>
      </c>
      <c r="AJ376" s="1" t="str">
        <f>IFERROR(VLOOKUP(AI376,dm_ts!$G$4:$H$9,2,0)," ")</f>
        <v xml:space="preserve"> </v>
      </c>
      <c r="AS376" s="1">
        <v>0</v>
      </c>
      <c r="AT376" s="1" t="str">
        <f>IFERROR(VLOOKUP(AS376,dm_ts!$G$12:$H$14,2,0)," ")</f>
        <v xml:space="preserve"> </v>
      </c>
      <c r="AV376" s="1" t="str">
        <f>IFERROR(VLOOKUP(AU376,dm_ts!$B$3:$C$24,2,0)," ")</f>
        <v xml:space="preserve"> </v>
      </c>
      <c r="AY376" s="1" t="s">
        <v>674</v>
      </c>
      <c r="AZ376" s="1" t="str">
        <f t="shared" si="27"/>
        <v xml:space="preserve"> </v>
      </c>
      <c r="BB376" s="1" t="str">
        <f>IFERROR(VLOOKUP(BA376,dm_ts!$G$4:$H$9,2,0)," ")</f>
        <v xml:space="preserve"> </v>
      </c>
      <c r="BM376" s="1" t="str">
        <f>IFERROR(VLOOKUP(BL376,dm_ts!$B$3:$C$24,2,0)," ")</f>
        <v xml:space="preserve"> </v>
      </c>
      <c r="BQ376" s="1" t="str">
        <f t="shared" si="28"/>
        <v xml:space="preserve"> </v>
      </c>
      <c r="BS376" s="1" t="str">
        <f>IFERROR(VLOOKUP(BR376,dm_ts!$G$4:$H$9,2,0)," ")</f>
        <v xml:space="preserve"> </v>
      </c>
      <c r="CD376" s="1" t="str">
        <f>IFERROR(VLOOKUP(CC376,dm_ts!$B$3:$C$24,2,0)," ")</f>
        <v xml:space="preserve"> </v>
      </c>
      <c r="CH376" s="1" t="str">
        <f t="shared" si="29"/>
        <v xml:space="preserve"> </v>
      </c>
      <c r="CJ376" s="1" t="str">
        <f>IFERROR(VLOOKUP(CI376,dm_ts!$G$4:$H$9,2,0)," ")</f>
        <v xml:space="preserve"> </v>
      </c>
      <c r="EH376" s="1">
        <v>8000</v>
      </c>
      <c r="EI376" s="1">
        <v>5000</v>
      </c>
      <c r="EJ376" s="1">
        <v>2</v>
      </c>
      <c r="EK376" s="1">
        <v>2</v>
      </c>
    </row>
    <row r="377" spans="1:141" x14ac:dyDescent="0.2">
      <c r="A377" s="1">
        <v>889</v>
      </c>
      <c r="B377" s="1" t="str">
        <f>VLOOKUP(A377,'[1]Danh muc huyen'!B$8:C$18,2,0)</f>
        <v xml:space="preserve">Huyện Châu Phú </v>
      </c>
      <c r="C377" s="1">
        <v>30481</v>
      </c>
      <c r="D377" s="7">
        <v>373</v>
      </c>
      <c r="E377" s="8" t="str">
        <f>VLOOKUP(C377,[1]DanhMuc_31_03_2012!B$7:C$173,2,0)</f>
        <v>Xã Thạnh Mỹ Tây</v>
      </c>
      <c r="F377" s="8">
        <v>1</v>
      </c>
      <c r="G377" s="8" t="str">
        <f t="shared" si="25"/>
        <v>3048101</v>
      </c>
      <c r="H377" s="8" t="str">
        <f>VLOOKUP(VALUE(G377),[1]Danhmuc_31_3_2012!E$6:G$894,3,0)</f>
        <v>Ấp Thạnh Hòa</v>
      </c>
      <c r="I377" s="8">
        <v>3</v>
      </c>
      <c r="J377" s="8" t="s">
        <v>484</v>
      </c>
      <c r="K377" s="8"/>
      <c r="L377" s="8" t="str">
        <f>IFERROR(VLOOKUP(K377,dm_ts!$B$3:$C$24,2,0)," ")</f>
        <v xml:space="preserve"> </v>
      </c>
      <c r="M377" s="8"/>
      <c r="N377" s="8"/>
      <c r="P377" s="1" t="s">
        <v>674</v>
      </c>
      <c r="R377" s="1" t="str">
        <f>IFERROR(VLOOKUP(Q377,dm_ts!$G$4:$H$9,2,0)," ")</f>
        <v xml:space="preserve"> </v>
      </c>
      <c r="AA377" s="1">
        <v>0</v>
      </c>
      <c r="AB377" s="1" t="str">
        <f>IFERROR(VLOOKUP(AA377,dm_ts!$G$12:$H$14,2,0)," ")</f>
        <v xml:space="preserve"> </v>
      </c>
      <c r="AD377" s="1" t="str">
        <f>IFERROR(VLOOKUP(AC377,dm_ts!$B$3:$C$24,2,0)," ")</f>
        <v xml:space="preserve"> </v>
      </c>
      <c r="AH377" s="1" t="str">
        <f t="shared" si="26"/>
        <v xml:space="preserve"> </v>
      </c>
      <c r="AI377" s="1" t="s">
        <v>674</v>
      </c>
      <c r="AJ377" s="1" t="str">
        <f>IFERROR(VLOOKUP(AI377,dm_ts!$G$4:$H$9,2,0)," ")</f>
        <v xml:space="preserve"> </v>
      </c>
      <c r="AS377" s="1">
        <v>0</v>
      </c>
      <c r="AT377" s="1" t="str">
        <f>IFERROR(VLOOKUP(AS377,dm_ts!$G$12:$H$14,2,0)," ")</f>
        <v xml:space="preserve"> </v>
      </c>
      <c r="AV377" s="1" t="str">
        <f>IFERROR(VLOOKUP(AU377,dm_ts!$B$3:$C$24,2,0)," ")</f>
        <v xml:space="preserve"> </v>
      </c>
      <c r="AY377" s="1" t="s">
        <v>674</v>
      </c>
      <c r="AZ377" s="1" t="str">
        <f t="shared" si="27"/>
        <v xml:space="preserve"> </v>
      </c>
      <c r="BB377" s="1" t="str">
        <f>IFERROR(VLOOKUP(BA377,dm_ts!$G$4:$H$9,2,0)," ")</f>
        <v xml:space="preserve"> </v>
      </c>
      <c r="BM377" s="1" t="str">
        <f>IFERROR(VLOOKUP(BL377,dm_ts!$B$3:$C$24,2,0)," ")</f>
        <v xml:space="preserve"> </v>
      </c>
      <c r="BQ377" s="1" t="str">
        <f t="shared" si="28"/>
        <v xml:space="preserve"> </v>
      </c>
      <c r="BS377" s="1" t="str">
        <f>IFERROR(VLOOKUP(BR377,dm_ts!$G$4:$H$9,2,0)," ")</f>
        <v xml:space="preserve"> </v>
      </c>
      <c r="CD377" s="1" t="str">
        <f>IFERROR(VLOOKUP(CC377,dm_ts!$B$3:$C$24,2,0)," ")</f>
        <v xml:space="preserve"> </v>
      </c>
      <c r="CH377" s="1" t="str">
        <f t="shared" si="29"/>
        <v xml:space="preserve"> </v>
      </c>
      <c r="CJ377" s="1" t="str">
        <f>IFERROR(VLOOKUP(CI377,dm_ts!$G$4:$H$9,2,0)," ")</f>
        <v xml:space="preserve"> </v>
      </c>
      <c r="EH377" s="1">
        <v>5000</v>
      </c>
      <c r="EI377" s="1">
        <v>3000</v>
      </c>
      <c r="EJ377" s="1">
        <v>1</v>
      </c>
      <c r="EK377" s="1">
        <v>2</v>
      </c>
    </row>
    <row r="378" spans="1:141" x14ac:dyDescent="0.2">
      <c r="A378" s="1">
        <v>889</v>
      </c>
      <c r="B378" s="1" t="str">
        <f>VLOOKUP(A378,'[1]Danh muc huyen'!B$8:C$18,2,0)</f>
        <v xml:space="preserve">Huyện Châu Phú </v>
      </c>
      <c r="C378" s="1">
        <v>30481</v>
      </c>
      <c r="D378" s="7">
        <v>374</v>
      </c>
      <c r="E378" s="8" t="str">
        <f>VLOOKUP(C378,[1]DanhMuc_31_03_2012!B$7:C$173,2,0)</f>
        <v>Xã Thạnh Mỹ Tây</v>
      </c>
      <c r="F378" s="8">
        <v>3</v>
      </c>
      <c r="G378" s="8" t="str">
        <f t="shared" si="25"/>
        <v>3048103</v>
      </c>
      <c r="H378" s="8" t="str">
        <f>VLOOKUP(VALUE(G378),[1]Danhmuc_31_3_2012!E$6:G$894,3,0)</f>
        <v>Ấp Thạnh Phú</v>
      </c>
      <c r="I378" s="8">
        <v>1</v>
      </c>
      <c r="J378" s="8" t="s">
        <v>485</v>
      </c>
      <c r="K378" s="8"/>
      <c r="L378" s="8" t="str">
        <f>IFERROR(VLOOKUP(K378,dm_ts!$B$3:$C$24,2,0)," ")</f>
        <v xml:space="preserve"> </v>
      </c>
      <c r="M378" s="8"/>
      <c r="N378" s="8"/>
      <c r="P378" s="1" t="s">
        <v>674</v>
      </c>
      <c r="R378" s="1" t="str">
        <f>IFERROR(VLOOKUP(Q378,dm_ts!$G$4:$H$9,2,0)," ")</f>
        <v xml:space="preserve"> </v>
      </c>
      <c r="AA378" s="1">
        <v>0</v>
      </c>
      <c r="AB378" s="1" t="str">
        <f>IFERROR(VLOOKUP(AA378,dm_ts!$G$12:$H$14,2,0)," ")</f>
        <v xml:space="preserve"> </v>
      </c>
      <c r="AD378" s="1" t="str">
        <f>IFERROR(VLOOKUP(AC378,dm_ts!$B$3:$C$24,2,0)," ")</f>
        <v xml:space="preserve"> </v>
      </c>
      <c r="AH378" s="1" t="str">
        <f t="shared" si="26"/>
        <v xml:space="preserve"> </v>
      </c>
      <c r="AI378" s="1" t="s">
        <v>674</v>
      </c>
      <c r="AJ378" s="1" t="str">
        <f>IFERROR(VLOOKUP(AI378,dm_ts!$G$4:$H$9,2,0)," ")</f>
        <v xml:space="preserve"> </v>
      </c>
      <c r="AS378" s="1">
        <v>0</v>
      </c>
      <c r="AT378" s="1" t="str">
        <f>IFERROR(VLOOKUP(AS378,dm_ts!$G$12:$H$14,2,0)," ")</f>
        <v xml:space="preserve"> </v>
      </c>
      <c r="AV378" s="1" t="str">
        <f>IFERROR(VLOOKUP(AU378,dm_ts!$B$3:$C$24,2,0)," ")</f>
        <v xml:space="preserve"> </v>
      </c>
      <c r="AY378" s="1" t="s">
        <v>674</v>
      </c>
      <c r="AZ378" s="1" t="str">
        <f t="shared" si="27"/>
        <v xml:space="preserve"> </v>
      </c>
      <c r="BB378" s="1" t="str">
        <f>IFERROR(VLOOKUP(BA378,dm_ts!$G$4:$H$9,2,0)," ")</f>
        <v xml:space="preserve"> </v>
      </c>
      <c r="BM378" s="1" t="str">
        <f>IFERROR(VLOOKUP(BL378,dm_ts!$B$3:$C$24,2,0)," ")</f>
        <v xml:space="preserve"> </v>
      </c>
      <c r="BQ378" s="1" t="str">
        <f t="shared" si="28"/>
        <v xml:space="preserve"> </v>
      </c>
      <c r="BS378" s="1" t="str">
        <f>IFERROR(VLOOKUP(BR378,dm_ts!$G$4:$H$9,2,0)," ")</f>
        <v xml:space="preserve"> </v>
      </c>
      <c r="CD378" s="1" t="str">
        <f>IFERROR(VLOOKUP(CC378,dm_ts!$B$3:$C$24,2,0)," ")</f>
        <v xml:space="preserve"> </v>
      </c>
      <c r="CH378" s="1" t="str">
        <f t="shared" si="29"/>
        <v xml:space="preserve"> </v>
      </c>
      <c r="CJ378" s="1" t="str">
        <f>IFERROR(VLOOKUP(CI378,dm_ts!$G$4:$H$9,2,0)," ")</f>
        <v xml:space="preserve"> </v>
      </c>
      <c r="EH378" s="1">
        <v>4500</v>
      </c>
      <c r="EI378" s="1">
        <v>2500</v>
      </c>
      <c r="EJ378" s="1">
        <v>1</v>
      </c>
      <c r="EK378" s="1">
        <v>2</v>
      </c>
    </row>
    <row r="379" spans="1:141" x14ac:dyDescent="0.2">
      <c r="A379" s="1">
        <v>889</v>
      </c>
      <c r="B379" s="1" t="str">
        <f>VLOOKUP(A379,'[1]Danh muc huyen'!B$8:C$18,2,0)</f>
        <v xml:space="preserve">Huyện Châu Phú </v>
      </c>
      <c r="C379" s="1">
        <v>30481</v>
      </c>
      <c r="D379" s="7">
        <v>375</v>
      </c>
      <c r="E379" s="8" t="str">
        <f>VLOOKUP(C379,[1]DanhMuc_31_03_2012!B$7:C$173,2,0)</f>
        <v>Xã Thạnh Mỹ Tây</v>
      </c>
      <c r="F379" s="8">
        <v>3</v>
      </c>
      <c r="G379" s="8" t="str">
        <f t="shared" si="25"/>
        <v>3048103</v>
      </c>
      <c r="H379" s="8" t="str">
        <f>VLOOKUP(VALUE(G379),[1]Danhmuc_31_3_2012!E$6:G$894,3,0)</f>
        <v>Ấp Thạnh Phú</v>
      </c>
      <c r="I379" s="8">
        <v>3</v>
      </c>
      <c r="J379" s="8" t="s">
        <v>487</v>
      </c>
      <c r="K379" s="8">
        <v>1</v>
      </c>
      <c r="L379" s="8" t="str">
        <f>IFERROR(VLOOKUP(K379,dm_ts!$B$3:$C$24,2,0)," ")</f>
        <v>Cá tra</v>
      </c>
      <c r="M379" s="8">
        <v>60000</v>
      </c>
      <c r="N379" s="8">
        <v>36500</v>
      </c>
      <c r="O379" s="1">
        <v>1</v>
      </c>
      <c r="P379" s="1" t="s">
        <v>675</v>
      </c>
      <c r="Q379" s="1">
        <v>0</v>
      </c>
      <c r="R379" s="1" t="str">
        <f>IFERROR(VLOOKUP(Q379,dm_ts!$G$4:$H$9,2,0)," ")</f>
        <v xml:space="preserve"> </v>
      </c>
      <c r="U379" s="1">
        <v>1.46</v>
      </c>
      <c r="V379" s="1">
        <v>2940</v>
      </c>
      <c r="W379" s="1">
        <v>500</v>
      </c>
      <c r="X379" s="1">
        <v>43299</v>
      </c>
      <c r="Y379" s="1">
        <v>43119</v>
      </c>
      <c r="Z379" s="1">
        <v>1800</v>
      </c>
      <c r="AA379" s="1">
        <v>1</v>
      </c>
      <c r="AB379" s="1" t="str">
        <f>IFERROR(VLOOKUP(AA379,dm_ts!$G$12:$H$14,2,0)," ")</f>
        <v>Chế biến XK</v>
      </c>
      <c r="AD379" s="1" t="str">
        <f>IFERROR(VLOOKUP(AC379,dm_ts!$B$3:$C$24,2,0)," ")</f>
        <v xml:space="preserve"> </v>
      </c>
      <c r="AH379" s="1" t="str">
        <f t="shared" si="26"/>
        <v xml:space="preserve"> </v>
      </c>
      <c r="AI379" s="1" t="s">
        <v>674</v>
      </c>
      <c r="AJ379" s="1" t="str">
        <f>IFERROR(VLOOKUP(AI379,dm_ts!$G$4:$H$9,2,0)," ")</f>
        <v xml:space="preserve"> </v>
      </c>
      <c r="AS379" s="1">
        <v>0</v>
      </c>
      <c r="AT379" s="1" t="str">
        <f>IFERROR(VLOOKUP(AS379,dm_ts!$G$12:$H$14,2,0)," ")</f>
        <v xml:space="preserve"> </v>
      </c>
      <c r="AV379" s="1" t="str">
        <f>IFERROR(VLOOKUP(AU379,dm_ts!$B$3:$C$24,2,0)," ")</f>
        <v xml:space="preserve"> </v>
      </c>
      <c r="AY379" s="1" t="s">
        <v>674</v>
      </c>
      <c r="AZ379" s="1" t="str">
        <f t="shared" si="27"/>
        <v xml:space="preserve"> </v>
      </c>
      <c r="BB379" s="1" t="str">
        <f>IFERROR(VLOOKUP(BA379,dm_ts!$G$4:$H$9,2,0)," ")</f>
        <v xml:space="preserve"> </v>
      </c>
      <c r="BM379" s="1" t="str">
        <f>IFERROR(VLOOKUP(BL379,dm_ts!$B$3:$C$24,2,0)," ")</f>
        <v xml:space="preserve"> </v>
      </c>
      <c r="BQ379" s="1" t="str">
        <f t="shared" si="28"/>
        <v xml:space="preserve"> </v>
      </c>
      <c r="BS379" s="1" t="str">
        <f>IFERROR(VLOOKUP(BR379,dm_ts!$G$4:$H$9,2,0)," ")</f>
        <v xml:space="preserve"> </v>
      </c>
      <c r="CD379" s="1" t="str">
        <f>IFERROR(VLOOKUP(CC379,dm_ts!$B$3:$C$24,2,0)," ")</f>
        <v xml:space="preserve"> </v>
      </c>
      <c r="CH379" s="1" t="str">
        <f t="shared" si="29"/>
        <v xml:space="preserve"> </v>
      </c>
      <c r="CJ379" s="1" t="str">
        <f>IFERROR(VLOOKUP(CI379,dm_ts!$G$4:$H$9,2,0)," ")</f>
        <v xml:space="preserve"> </v>
      </c>
      <c r="CT379" s="1">
        <v>1</v>
      </c>
      <c r="CU379" s="1">
        <v>1</v>
      </c>
      <c r="CV379" s="1">
        <v>43118</v>
      </c>
      <c r="CW379" s="1">
        <v>43269</v>
      </c>
      <c r="CX379" s="1">
        <v>30000</v>
      </c>
      <c r="CY379" s="1">
        <v>1400</v>
      </c>
      <c r="CZ379" s="1">
        <v>800</v>
      </c>
      <c r="EH379" s="1">
        <v>70000</v>
      </c>
      <c r="EI379" s="1">
        <v>42500</v>
      </c>
      <c r="EJ379" s="1">
        <v>12</v>
      </c>
      <c r="EK379" s="1">
        <v>2</v>
      </c>
    </row>
    <row r="380" spans="1:141" x14ac:dyDescent="0.2">
      <c r="A380" s="1">
        <v>889</v>
      </c>
      <c r="B380" s="1" t="str">
        <f>VLOOKUP(A380,'[1]Danh muc huyen'!B$8:C$18,2,0)</f>
        <v xml:space="preserve">Huyện Châu Phú </v>
      </c>
      <c r="C380" s="1">
        <v>30481</v>
      </c>
      <c r="D380" s="7">
        <v>376</v>
      </c>
      <c r="E380" s="8" t="str">
        <f>VLOOKUP(C380,[1]DanhMuc_31_03_2012!B$7:C$173,2,0)</f>
        <v>Xã Thạnh Mỹ Tây</v>
      </c>
      <c r="F380" s="8">
        <v>3</v>
      </c>
      <c r="G380" s="8" t="str">
        <f t="shared" si="25"/>
        <v>3048103</v>
      </c>
      <c r="H380" s="8" t="str">
        <f>VLOOKUP(VALUE(G380),[1]Danhmuc_31_3_2012!E$6:G$894,3,0)</f>
        <v>Ấp Thạnh Phú</v>
      </c>
      <c r="I380" s="8">
        <v>2</v>
      </c>
      <c r="J380" s="8" t="s">
        <v>486</v>
      </c>
      <c r="K380" s="8"/>
      <c r="L380" s="8" t="str">
        <f>IFERROR(VLOOKUP(K380,dm_ts!$B$3:$C$24,2,0)," ")</f>
        <v xml:space="preserve"> </v>
      </c>
      <c r="M380" s="8"/>
      <c r="N380" s="8"/>
      <c r="P380" s="1" t="s">
        <v>674</v>
      </c>
      <c r="R380" s="1" t="str">
        <f>IFERROR(VLOOKUP(Q380,dm_ts!$G$4:$H$9,2,0)," ")</f>
        <v xml:space="preserve"> </v>
      </c>
      <c r="AA380" s="1">
        <v>0</v>
      </c>
      <c r="AB380" s="1" t="str">
        <f>IFERROR(VLOOKUP(AA380,dm_ts!$G$12:$H$14,2,0)," ")</f>
        <v xml:space="preserve"> </v>
      </c>
      <c r="AD380" s="1" t="str">
        <f>IFERROR(VLOOKUP(AC380,dm_ts!$B$3:$C$24,2,0)," ")</f>
        <v xml:space="preserve"> </v>
      </c>
      <c r="AH380" s="1" t="str">
        <f t="shared" si="26"/>
        <v xml:space="preserve"> </v>
      </c>
      <c r="AI380" s="1" t="s">
        <v>674</v>
      </c>
      <c r="AJ380" s="1" t="str">
        <f>IFERROR(VLOOKUP(AI380,dm_ts!$G$4:$H$9,2,0)," ")</f>
        <v xml:space="preserve"> </v>
      </c>
      <c r="AS380" s="1">
        <v>0</v>
      </c>
      <c r="AT380" s="1" t="str">
        <f>IFERROR(VLOOKUP(AS380,dm_ts!$G$12:$H$14,2,0)," ")</f>
        <v xml:space="preserve"> </v>
      </c>
      <c r="AV380" s="1" t="str">
        <f>IFERROR(VLOOKUP(AU380,dm_ts!$B$3:$C$24,2,0)," ")</f>
        <v xml:space="preserve"> </v>
      </c>
      <c r="AY380" s="1" t="s">
        <v>674</v>
      </c>
      <c r="AZ380" s="1" t="str">
        <f t="shared" si="27"/>
        <v xml:space="preserve"> </v>
      </c>
      <c r="BB380" s="1" t="str">
        <f>IFERROR(VLOOKUP(BA380,dm_ts!$G$4:$H$9,2,0)," ")</f>
        <v xml:space="preserve"> </v>
      </c>
      <c r="BM380" s="1" t="str">
        <f>IFERROR(VLOOKUP(BL380,dm_ts!$B$3:$C$24,2,0)," ")</f>
        <v xml:space="preserve"> </v>
      </c>
      <c r="BQ380" s="1" t="str">
        <f t="shared" si="28"/>
        <v xml:space="preserve"> </v>
      </c>
      <c r="BS380" s="1" t="str">
        <f>IFERROR(VLOOKUP(BR380,dm_ts!$G$4:$H$9,2,0)," ")</f>
        <v xml:space="preserve"> </v>
      </c>
      <c r="CD380" s="1" t="str">
        <f>IFERROR(VLOOKUP(CC380,dm_ts!$B$3:$C$24,2,0)," ")</f>
        <v xml:space="preserve"> </v>
      </c>
      <c r="CH380" s="1" t="str">
        <f t="shared" si="29"/>
        <v xml:space="preserve"> </v>
      </c>
      <c r="CJ380" s="1" t="str">
        <f>IFERROR(VLOOKUP(CI380,dm_ts!$G$4:$H$9,2,0)," ")</f>
        <v xml:space="preserve"> </v>
      </c>
      <c r="EH380" s="1">
        <v>4500</v>
      </c>
      <c r="EI380" s="1">
        <v>2500</v>
      </c>
      <c r="EJ380" s="1">
        <v>1</v>
      </c>
      <c r="EK380" s="1">
        <v>2</v>
      </c>
    </row>
    <row r="381" spans="1:141" x14ac:dyDescent="0.2">
      <c r="A381" s="1">
        <v>889</v>
      </c>
      <c r="B381" s="1" t="str">
        <f>VLOOKUP(A381,'[1]Danh muc huyen'!B$8:C$18,2,0)</f>
        <v xml:space="preserve">Huyện Châu Phú </v>
      </c>
      <c r="C381" s="1">
        <v>30481</v>
      </c>
      <c r="D381" s="7">
        <v>377</v>
      </c>
      <c r="E381" s="8" t="str">
        <f>VLOOKUP(C381,[1]DanhMuc_31_03_2012!B$7:C$173,2,0)</f>
        <v>Xã Thạnh Mỹ Tây</v>
      </c>
      <c r="F381" s="8">
        <v>5</v>
      </c>
      <c r="G381" s="8" t="str">
        <f t="shared" si="25"/>
        <v>3048105</v>
      </c>
      <c r="H381" s="8" t="str">
        <f>VLOOKUP(VALUE(G381),[1]Danhmuc_31_3_2012!E$6:G$894,3,0)</f>
        <v>Ấp Mỹ Bình</v>
      </c>
      <c r="I381" s="8">
        <v>1</v>
      </c>
      <c r="J381" s="8" t="s">
        <v>115</v>
      </c>
      <c r="K381" s="8">
        <v>4</v>
      </c>
      <c r="L381" s="8" t="str">
        <f>IFERROR(VLOOKUP(K381,dm_ts!$B$3:$C$24,2,0)," ")</f>
        <v>Cá rô phi</v>
      </c>
      <c r="M381" s="8">
        <v>3000</v>
      </c>
      <c r="N381" s="8">
        <v>2000</v>
      </c>
      <c r="O381" s="1">
        <v>3</v>
      </c>
      <c r="P381" s="1" t="s">
        <v>672</v>
      </c>
      <c r="Q381" s="1">
        <v>0</v>
      </c>
      <c r="R381" s="1" t="str">
        <f>IFERROR(VLOOKUP(Q381,dm_ts!$G$4:$H$9,2,0)," ")</f>
        <v xml:space="preserve"> </v>
      </c>
      <c r="U381" s="1">
        <v>1E-3</v>
      </c>
      <c r="V381" s="1">
        <v>0.5</v>
      </c>
      <c r="W381" s="1">
        <v>200</v>
      </c>
      <c r="X381" s="1">
        <v>43330</v>
      </c>
      <c r="Y381" s="1">
        <v>43331</v>
      </c>
      <c r="Z381" s="1">
        <v>0.5</v>
      </c>
      <c r="AA381" s="1">
        <v>2</v>
      </c>
      <c r="AB381" s="1" t="str">
        <f>IFERROR(VLOOKUP(AA381,dm_ts!$G$12:$H$14,2,0)," ")</f>
        <v>Tiêu thụ nội địa</v>
      </c>
      <c r="AD381" s="1" t="str">
        <f>IFERROR(VLOOKUP(AC381,dm_ts!$B$3:$C$24,2,0)," ")</f>
        <v xml:space="preserve"> </v>
      </c>
      <c r="AH381" s="1" t="str">
        <f t="shared" si="26"/>
        <v xml:space="preserve"> </v>
      </c>
      <c r="AI381" s="1" t="s">
        <v>674</v>
      </c>
      <c r="AJ381" s="1" t="str">
        <f>IFERROR(VLOOKUP(AI381,dm_ts!$G$4:$H$9,2,0)," ")</f>
        <v xml:space="preserve"> </v>
      </c>
      <c r="AS381" s="1">
        <v>0</v>
      </c>
      <c r="AT381" s="1" t="str">
        <f>IFERROR(VLOOKUP(AS381,dm_ts!$G$12:$H$14,2,0)," ")</f>
        <v xml:space="preserve"> </v>
      </c>
      <c r="AV381" s="1" t="str">
        <f>IFERROR(VLOOKUP(AU381,dm_ts!$B$3:$C$24,2,0)," ")</f>
        <v xml:space="preserve"> </v>
      </c>
      <c r="AY381" s="1" t="s">
        <v>674</v>
      </c>
      <c r="AZ381" s="1" t="str">
        <f t="shared" si="27"/>
        <v xml:space="preserve"> </v>
      </c>
      <c r="BB381" s="1" t="str">
        <f>IFERROR(VLOOKUP(BA381,dm_ts!$G$4:$H$9,2,0)," ")</f>
        <v xml:space="preserve"> </v>
      </c>
      <c r="BM381" s="1" t="str">
        <f>IFERROR(VLOOKUP(BL381,dm_ts!$B$3:$C$24,2,0)," ")</f>
        <v xml:space="preserve"> </v>
      </c>
      <c r="BQ381" s="1" t="str">
        <f t="shared" si="28"/>
        <v xml:space="preserve"> </v>
      </c>
      <c r="BS381" s="1" t="str">
        <f>IFERROR(VLOOKUP(BR381,dm_ts!$G$4:$H$9,2,0)," ")</f>
        <v xml:space="preserve"> </v>
      </c>
      <c r="CD381" s="1" t="str">
        <f>IFERROR(VLOOKUP(CC381,dm_ts!$B$3:$C$24,2,0)," ")</f>
        <v xml:space="preserve"> </v>
      </c>
      <c r="CH381" s="1" t="str">
        <f t="shared" si="29"/>
        <v xml:space="preserve"> </v>
      </c>
      <c r="CJ381" s="1" t="str">
        <f>IFERROR(VLOOKUP(CI381,dm_ts!$G$4:$H$9,2,0)," ")</f>
        <v xml:space="preserve"> </v>
      </c>
    </row>
    <row r="382" spans="1:141" x14ac:dyDescent="0.2">
      <c r="A382" s="1">
        <v>889</v>
      </c>
      <c r="B382" s="1" t="str">
        <f>VLOOKUP(A382,'[1]Danh muc huyen'!B$8:C$18,2,0)</f>
        <v xml:space="preserve">Huyện Châu Phú </v>
      </c>
      <c r="C382" s="1">
        <v>30481</v>
      </c>
      <c r="D382" s="7">
        <v>378</v>
      </c>
      <c r="E382" s="8" t="str">
        <f>VLOOKUP(C382,[1]DanhMuc_31_03_2012!B$7:C$173,2,0)</f>
        <v>Xã Thạnh Mỹ Tây</v>
      </c>
      <c r="F382" s="8">
        <v>7</v>
      </c>
      <c r="G382" s="8" t="str">
        <f t="shared" ref="G382:G445" si="30">TEXT(C382,"00000")&amp;TEXT(F382,"00")</f>
        <v>3048107</v>
      </c>
      <c r="H382" s="8" t="str">
        <f>VLOOKUP(VALUE(G382),[1]Danhmuc_31_3_2012!E$6:G$894,3,0)</f>
        <v>Ấp Tây An</v>
      </c>
      <c r="I382" s="8">
        <v>1</v>
      </c>
      <c r="J382" s="8" t="s">
        <v>488</v>
      </c>
      <c r="K382" s="8"/>
      <c r="L382" s="8" t="str">
        <f>IFERROR(VLOOKUP(K382,dm_ts!$B$3:$C$24,2,0)," ")</f>
        <v xml:space="preserve"> </v>
      </c>
      <c r="M382" s="8"/>
      <c r="N382" s="8"/>
      <c r="P382" s="1" t="s">
        <v>674</v>
      </c>
      <c r="R382" s="1" t="str">
        <f>IFERROR(VLOOKUP(Q382,dm_ts!$G$4:$H$9,2,0)," ")</f>
        <v xml:space="preserve"> </v>
      </c>
      <c r="AA382" s="1">
        <v>0</v>
      </c>
      <c r="AB382" s="1" t="str">
        <f>IFERROR(VLOOKUP(AA382,dm_ts!$G$12:$H$14,2,0)," ")</f>
        <v xml:space="preserve"> </v>
      </c>
      <c r="AD382" s="1" t="str">
        <f>IFERROR(VLOOKUP(AC382,dm_ts!$B$3:$C$24,2,0)," ")</f>
        <v xml:space="preserve"> </v>
      </c>
      <c r="AH382" s="1" t="str">
        <f t="shared" ref="AH382:AH445" si="31">IFERROR(IF(AG382=1,"thâm canh",IF(AG382=2,"bán thâm canh",IF(AG382=3,"quảng canh"," ")))," ")</f>
        <v xml:space="preserve"> </v>
      </c>
      <c r="AI382" s="1" t="s">
        <v>674</v>
      </c>
      <c r="AJ382" s="1" t="str">
        <f>IFERROR(VLOOKUP(AI382,dm_ts!$G$4:$H$9,2,0)," ")</f>
        <v xml:space="preserve"> </v>
      </c>
      <c r="AS382" s="1">
        <v>0</v>
      </c>
      <c r="AT382" s="1" t="str">
        <f>IFERROR(VLOOKUP(AS382,dm_ts!$G$12:$H$14,2,0)," ")</f>
        <v xml:space="preserve"> </v>
      </c>
      <c r="AV382" s="1" t="str">
        <f>IFERROR(VLOOKUP(AU382,dm_ts!$B$3:$C$24,2,0)," ")</f>
        <v xml:space="preserve"> </v>
      </c>
      <c r="AY382" s="1" t="s">
        <v>674</v>
      </c>
      <c r="AZ382" s="1" t="str">
        <f t="shared" ref="AZ382:AZ445" si="32">IF(AY382=1,"thâm canh",IF(AY382=2,"bán thâm canh",IF(AY382=3,"quảng canh"," ")))</f>
        <v xml:space="preserve"> </v>
      </c>
      <c r="BB382" s="1" t="str">
        <f>IFERROR(VLOOKUP(BA382,dm_ts!$G$4:$H$9,2,0)," ")</f>
        <v xml:space="preserve"> </v>
      </c>
      <c r="BM382" s="1" t="str">
        <f>IFERROR(VLOOKUP(BL382,dm_ts!$B$3:$C$24,2,0)," ")</f>
        <v xml:space="preserve"> </v>
      </c>
      <c r="BQ382" s="1" t="str">
        <f t="shared" ref="BQ382:BQ445" si="33">IF(BP382=1,"thâm canh",IF(BP382=2,"bán thâm canh",IF(BP382=3,"quảng canh"," ")))</f>
        <v xml:space="preserve"> </v>
      </c>
      <c r="BS382" s="1" t="str">
        <f>IFERROR(VLOOKUP(BR382,dm_ts!$G$4:$H$9,2,0)," ")</f>
        <v xml:space="preserve"> </v>
      </c>
      <c r="CD382" s="1" t="str">
        <f>IFERROR(VLOOKUP(CC382,dm_ts!$B$3:$C$24,2,0)," ")</f>
        <v xml:space="preserve"> </v>
      </c>
      <c r="CH382" s="1" t="str">
        <f t="shared" ref="CH382:CH445" si="34">IF(CG382=1,"thâm canh",IF(CG382=2,"bán thâm canh",IF(CG382=3,"quảng canh"," ")))</f>
        <v xml:space="preserve"> </v>
      </c>
      <c r="CJ382" s="1" t="str">
        <f>IFERROR(VLOOKUP(CI382,dm_ts!$G$4:$H$9,2,0)," ")</f>
        <v xml:space="preserve"> </v>
      </c>
      <c r="EH382" s="1">
        <v>20000</v>
      </c>
      <c r="EI382" s="1">
        <v>12000</v>
      </c>
      <c r="EJ382" s="1">
        <v>3</v>
      </c>
      <c r="EK382" s="1">
        <v>2</v>
      </c>
    </row>
    <row r="383" spans="1:141" x14ac:dyDescent="0.2">
      <c r="A383" s="1">
        <v>889</v>
      </c>
      <c r="B383" s="1" t="str">
        <f>VLOOKUP(A383,'[1]Danh muc huyen'!B$8:C$18,2,0)</f>
        <v xml:space="preserve">Huyện Châu Phú </v>
      </c>
      <c r="C383" s="1">
        <v>30481</v>
      </c>
      <c r="D383" s="7">
        <v>379</v>
      </c>
      <c r="E383" s="8" t="str">
        <f>VLOOKUP(C383,[1]DanhMuc_31_03_2012!B$7:C$173,2,0)</f>
        <v>Xã Thạnh Mỹ Tây</v>
      </c>
      <c r="F383" s="8">
        <v>7</v>
      </c>
      <c r="G383" s="8" t="str">
        <f t="shared" si="30"/>
        <v>3048107</v>
      </c>
      <c r="H383" s="8" t="str">
        <f>VLOOKUP(VALUE(G383),[1]Danhmuc_31_3_2012!E$6:G$894,3,0)</f>
        <v>Ấp Tây An</v>
      </c>
      <c r="I383" s="8">
        <v>3</v>
      </c>
      <c r="J383" s="8" t="s">
        <v>490</v>
      </c>
      <c r="K383" s="8">
        <v>4</v>
      </c>
      <c r="L383" s="8" t="str">
        <f>IFERROR(VLOOKUP(K383,dm_ts!$B$3:$C$24,2,0)," ")</f>
        <v>Cá rô phi</v>
      </c>
      <c r="M383" s="8">
        <v>3000</v>
      </c>
      <c r="N383" s="8">
        <v>2000</v>
      </c>
      <c r="O383" s="1">
        <v>3</v>
      </c>
      <c r="P383" s="1" t="s">
        <v>672</v>
      </c>
      <c r="Q383" s="1">
        <v>0</v>
      </c>
      <c r="R383" s="1" t="str">
        <f>IFERROR(VLOOKUP(Q383,dm_ts!$G$4:$H$9,2,0)," ")</f>
        <v xml:space="preserve"> </v>
      </c>
      <c r="U383" s="1">
        <v>1E-3</v>
      </c>
      <c r="V383" s="1">
        <v>0.4</v>
      </c>
      <c r="W383" s="1">
        <v>150</v>
      </c>
      <c r="X383" s="1">
        <v>43361</v>
      </c>
      <c r="Y383" s="1">
        <v>43270</v>
      </c>
      <c r="Z383" s="1">
        <v>0.17</v>
      </c>
      <c r="AA383" s="1">
        <v>2</v>
      </c>
      <c r="AB383" s="1" t="str">
        <f>IFERROR(VLOOKUP(AA383,dm_ts!$G$12:$H$14,2,0)," ")</f>
        <v>Tiêu thụ nội địa</v>
      </c>
      <c r="AD383" s="1" t="str">
        <f>IFERROR(VLOOKUP(AC383,dm_ts!$B$3:$C$24,2,0)," ")</f>
        <v xml:space="preserve"> </v>
      </c>
      <c r="AH383" s="1" t="str">
        <f t="shared" si="31"/>
        <v xml:space="preserve"> </v>
      </c>
      <c r="AI383" s="1" t="s">
        <v>674</v>
      </c>
      <c r="AJ383" s="1" t="str">
        <f>IFERROR(VLOOKUP(AI383,dm_ts!$G$4:$H$9,2,0)," ")</f>
        <v xml:space="preserve"> </v>
      </c>
      <c r="AS383" s="1">
        <v>0</v>
      </c>
      <c r="AT383" s="1" t="str">
        <f>IFERROR(VLOOKUP(AS383,dm_ts!$G$12:$H$14,2,0)," ")</f>
        <v xml:space="preserve"> </v>
      </c>
      <c r="AV383" s="1" t="str">
        <f>IFERROR(VLOOKUP(AU383,dm_ts!$B$3:$C$24,2,0)," ")</f>
        <v xml:space="preserve"> </v>
      </c>
      <c r="AY383" s="1" t="s">
        <v>674</v>
      </c>
      <c r="AZ383" s="1" t="str">
        <f t="shared" si="32"/>
        <v xml:space="preserve"> </v>
      </c>
      <c r="BB383" s="1" t="str">
        <f>IFERROR(VLOOKUP(BA383,dm_ts!$G$4:$H$9,2,0)," ")</f>
        <v xml:space="preserve"> </v>
      </c>
      <c r="BM383" s="1" t="str">
        <f>IFERROR(VLOOKUP(BL383,dm_ts!$B$3:$C$24,2,0)," ")</f>
        <v xml:space="preserve"> </v>
      </c>
      <c r="BQ383" s="1" t="str">
        <f t="shared" si="33"/>
        <v xml:space="preserve"> </v>
      </c>
      <c r="BS383" s="1" t="str">
        <f>IFERROR(VLOOKUP(BR383,dm_ts!$G$4:$H$9,2,0)," ")</f>
        <v xml:space="preserve"> </v>
      </c>
      <c r="CD383" s="1" t="str">
        <f>IFERROR(VLOOKUP(CC383,dm_ts!$B$3:$C$24,2,0)," ")</f>
        <v xml:space="preserve"> </v>
      </c>
      <c r="CH383" s="1" t="str">
        <f t="shared" si="34"/>
        <v xml:space="preserve"> </v>
      </c>
      <c r="CJ383" s="1" t="str">
        <f>IFERROR(VLOOKUP(CI383,dm_ts!$G$4:$H$9,2,0)," ")</f>
        <v xml:space="preserve"> </v>
      </c>
    </row>
    <row r="384" spans="1:141" x14ac:dyDescent="0.2">
      <c r="A384" s="1">
        <v>889</v>
      </c>
      <c r="B384" s="1" t="str">
        <f>VLOOKUP(A384,'[1]Danh muc huyen'!B$8:C$18,2,0)</f>
        <v xml:space="preserve">Huyện Châu Phú </v>
      </c>
      <c r="C384" s="1">
        <v>30481</v>
      </c>
      <c r="D384" s="7">
        <v>380</v>
      </c>
      <c r="E384" s="8" t="str">
        <f>VLOOKUP(C384,[1]DanhMuc_31_03_2012!B$7:C$173,2,0)</f>
        <v>Xã Thạnh Mỹ Tây</v>
      </c>
      <c r="F384" s="8">
        <v>7</v>
      </c>
      <c r="G384" s="8" t="str">
        <f t="shared" si="30"/>
        <v>3048107</v>
      </c>
      <c r="H384" s="8" t="str">
        <f>VLOOKUP(VALUE(G384),[1]Danhmuc_31_3_2012!E$6:G$894,3,0)</f>
        <v>Ấp Tây An</v>
      </c>
      <c r="I384" s="8">
        <v>2</v>
      </c>
      <c r="J384" s="8" t="s">
        <v>489</v>
      </c>
      <c r="K384" s="8">
        <v>4</v>
      </c>
      <c r="L384" s="8" t="str">
        <f>IFERROR(VLOOKUP(K384,dm_ts!$B$3:$C$24,2,0)," ")</f>
        <v>Cá rô phi</v>
      </c>
      <c r="M384" s="8">
        <v>3500</v>
      </c>
      <c r="N384" s="8">
        <v>2500</v>
      </c>
      <c r="O384" s="1">
        <v>3</v>
      </c>
      <c r="P384" s="1" t="s">
        <v>672</v>
      </c>
      <c r="Q384" s="1">
        <v>0</v>
      </c>
      <c r="R384" s="1" t="str">
        <f>IFERROR(VLOOKUP(Q384,dm_ts!$G$4:$H$9,2,0)," ")</f>
        <v xml:space="preserve"> </v>
      </c>
      <c r="U384" s="1">
        <v>1E-3</v>
      </c>
      <c r="V384" s="1">
        <v>0.45</v>
      </c>
      <c r="W384" s="1">
        <v>200</v>
      </c>
      <c r="X384" s="1">
        <v>43361</v>
      </c>
      <c r="Y384" s="1">
        <v>43362</v>
      </c>
      <c r="Z384" s="1">
        <v>0.2</v>
      </c>
      <c r="AA384" s="1">
        <v>2</v>
      </c>
      <c r="AB384" s="1" t="str">
        <f>IFERROR(VLOOKUP(AA384,dm_ts!$G$12:$H$14,2,0)," ")</f>
        <v>Tiêu thụ nội địa</v>
      </c>
      <c r="AD384" s="1" t="str">
        <f>IFERROR(VLOOKUP(AC384,dm_ts!$B$3:$C$24,2,0)," ")</f>
        <v xml:space="preserve"> </v>
      </c>
      <c r="AH384" s="1" t="str">
        <f t="shared" si="31"/>
        <v xml:space="preserve"> </v>
      </c>
      <c r="AI384" s="1" t="s">
        <v>674</v>
      </c>
      <c r="AJ384" s="1" t="str">
        <f>IFERROR(VLOOKUP(AI384,dm_ts!$G$4:$H$9,2,0)," ")</f>
        <v xml:space="preserve"> </v>
      </c>
      <c r="AS384" s="1">
        <v>0</v>
      </c>
      <c r="AT384" s="1" t="str">
        <f>IFERROR(VLOOKUP(AS384,dm_ts!$G$12:$H$14,2,0)," ")</f>
        <v xml:space="preserve"> </v>
      </c>
      <c r="AV384" s="1" t="str">
        <f>IFERROR(VLOOKUP(AU384,dm_ts!$B$3:$C$24,2,0)," ")</f>
        <v xml:space="preserve"> </v>
      </c>
      <c r="AY384" s="1" t="s">
        <v>674</v>
      </c>
      <c r="AZ384" s="1" t="str">
        <f t="shared" si="32"/>
        <v xml:space="preserve"> </v>
      </c>
      <c r="BB384" s="1" t="str">
        <f>IFERROR(VLOOKUP(BA384,dm_ts!$G$4:$H$9,2,0)," ")</f>
        <v xml:space="preserve"> </v>
      </c>
      <c r="BM384" s="1" t="str">
        <f>IFERROR(VLOOKUP(BL384,dm_ts!$B$3:$C$24,2,0)," ")</f>
        <v xml:space="preserve"> </v>
      </c>
      <c r="BQ384" s="1" t="str">
        <f t="shared" si="33"/>
        <v xml:space="preserve"> </v>
      </c>
      <c r="BS384" s="1" t="str">
        <f>IFERROR(VLOOKUP(BR384,dm_ts!$G$4:$H$9,2,0)," ")</f>
        <v xml:space="preserve"> </v>
      </c>
      <c r="CD384" s="1" t="str">
        <f>IFERROR(VLOOKUP(CC384,dm_ts!$B$3:$C$24,2,0)," ")</f>
        <v xml:space="preserve"> </v>
      </c>
      <c r="CH384" s="1" t="str">
        <f t="shared" si="34"/>
        <v xml:space="preserve"> </v>
      </c>
      <c r="CJ384" s="1" t="str">
        <f>IFERROR(VLOOKUP(CI384,dm_ts!$G$4:$H$9,2,0)," ")</f>
        <v xml:space="preserve"> </v>
      </c>
      <c r="CT384" s="1">
        <v>15</v>
      </c>
      <c r="CU384" s="1">
        <v>3</v>
      </c>
      <c r="CV384" s="1">
        <v>43329</v>
      </c>
      <c r="CW384" s="1">
        <v>43330</v>
      </c>
      <c r="CX384" s="1">
        <v>2500</v>
      </c>
      <c r="CY384" s="1">
        <v>0.1</v>
      </c>
      <c r="CZ384" s="1">
        <v>200</v>
      </c>
    </row>
    <row r="385" spans="1:141" x14ac:dyDescent="0.2">
      <c r="A385" s="1">
        <v>889</v>
      </c>
      <c r="B385" s="1" t="str">
        <f>VLOOKUP(A385,'[1]Danh muc huyen'!B$8:C$18,2,0)</f>
        <v xml:space="preserve">Huyện Châu Phú </v>
      </c>
      <c r="C385" s="1">
        <v>30481</v>
      </c>
      <c r="D385" s="7">
        <v>381</v>
      </c>
      <c r="E385" s="8" t="str">
        <f>VLOOKUP(C385,[1]DanhMuc_31_03_2012!B$7:C$173,2,0)</f>
        <v>Xã Thạnh Mỹ Tây</v>
      </c>
      <c r="F385" s="8">
        <v>9</v>
      </c>
      <c r="G385" s="8" t="str">
        <f t="shared" si="30"/>
        <v>3048109</v>
      </c>
      <c r="H385" s="8" t="str">
        <f>VLOOKUP(VALUE(G385),[1]Danhmuc_31_3_2012!E$6:G$894,3,0)</f>
        <v>Ấp Cầu Dây</v>
      </c>
      <c r="I385" s="8">
        <v>1</v>
      </c>
      <c r="J385" s="8" t="s">
        <v>491</v>
      </c>
      <c r="K385" s="8"/>
      <c r="L385" s="8" t="str">
        <f>IFERROR(VLOOKUP(K385,dm_ts!$B$3:$C$24,2,0)," ")</f>
        <v xml:space="preserve"> </v>
      </c>
      <c r="M385" s="8"/>
      <c r="N385" s="8"/>
      <c r="P385" s="1" t="s">
        <v>674</v>
      </c>
      <c r="R385" s="1" t="str">
        <f>IFERROR(VLOOKUP(Q385,dm_ts!$G$4:$H$9,2,0)," ")</f>
        <v xml:space="preserve"> </v>
      </c>
      <c r="AA385" s="1">
        <v>0</v>
      </c>
      <c r="AB385" s="1" t="str">
        <f>IFERROR(VLOOKUP(AA385,dm_ts!$G$12:$H$14,2,0)," ")</f>
        <v xml:space="preserve"> </v>
      </c>
      <c r="AD385" s="1" t="str">
        <f>IFERROR(VLOOKUP(AC385,dm_ts!$B$3:$C$24,2,0)," ")</f>
        <v xml:space="preserve"> </v>
      </c>
      <c r="AH385" s="1" t="str">
        <f t="shared" si="31"/>
        <v xml:space="preserve"> </v>
      </c>
      <c r="AI385" s="1" t="s">
        <v>674</v>
      </c>
      <c r="AJ385" s="1" t="str">
        <f>IFERROR(VLOOKUP(AI385,dm_ts!$G$4:$H$9,2,0)," ")</f>
        <v xml:space="preserve"> </v>
      </c>
      <c r="AS385" s="1">
        <v>0</v>
      </c>
      <c r="AT385" s="1" t="str">
        <f>IFERROR(VLOOKUP(AS385,dm_ts!$G$12:$H$14,2,0)," ")</f>
        <v xml:space="preserve"> </v>
      </c>
      <c r="AV385" s="1" t="str">
        <f>IFERROR(VLOOKUP(AU385,dm_ts!$B$3:$C$24,2,0)," ")</f>
        <v xml:space="preserve"> </v>
      </c>
      <c r="AY385" s="1" t="s">
        <v>674</v>
      </c>
      <c r="AZ385" s="1" t="str">
        <f t="shared" si="32"/>
        <v xml:space="preserve"> </v>
      </c>
      <c r="BB385" s="1" t="str">
        <f>IFERROR(VLOOKUP(BA385,dm_ts!$G$4:$H$9,2,0)," ")</f>
        <v xml:space="preserve"> </v>
      </c>
      <c r="BM385" s="1" t="str">
        <f>IFERROR(VLOOKUP(BL385,dm_ts!$B$3:$C$24,2,0)," ")</f>
        <v xml:space="preserve"> </v>
      </c>
      <c r="BQ385" s="1" t="str">
        <f t="shared" si="33"/>
        <v xml:space="preserve"> </v>
      </c>
      <c r="BS385" s="1" t="str">
        <f>IFERROR(VLOOKUP(BR385,dm_ts!$G$4:$H$9,2,0)," ")</f>
        <v xml:space="preserve"> </v>
      </c>
      <c r="CD385" s="1" t="str">
        <f>IFERROR(VLOOKUP(CC385,dm_ts!$B$3:$C$24,2,0)," ")</f>
        <v xml:space="preserve"> </v>
      </c>
      <c r="CH385" s="1" t="str">
        <f t="shared" si="34"/>
        <v xml:space="preserve"> </v>
      </c>
      <c r="CJ385" s="1" t="str">
        <f>IFERROR(VLOOKUP(CI385,dm_ts!$G$4:$H$9,2,0)," ")</f>
        <v xml:space="preserve"> </v>
      </c>
      <c r="EH385" s="1">
        <v>5000</v>
      </c>
      <c r="EI385" s="1">
        <v>2700</v>
      </c>
      <c r="EJ385" s="1">
        <v>1</v>
      </c>
      <c r="EK385" s="1">
        <v>2</v>
      </c>
    </row>
    <row r="386" spans="1:141" x14ac:dyDescent="0.2">
      <c r="A386" s="1">
        <v>889</v>
      </c>
      <c r="B386" s="1" t="str">
        <f>VLOOKUP(A386,'[1]Danh muc huyen'!B$8:C$18,2,0)</f>
        <v xml:space="preserve">Huyện Châu Phú </v>
      </c>
      <c r="C386" s="1">
        <v>30481</v>
      </c>
      <c r="D386" s="7">
        <v>382</v>
      </c>
      <c r="E386" s="8" t="str">
        <f>VLOOKUP(C386,[1]DanhMuc_31_03_2012!B$7:C$173,2,0)</f>
        <v>Xã Thạnh Mỹ Tây</v>
      </c>
      <c r="F386" s="8">
        <v>9</v>
      </c>
      <c r="G386" s="8" t="str">
        <f t="shared" si="30"/>
        <v>3048109</v>
      </c>
      <c r="H386" s="8" t="str">
        <f>VLOOKUP(VALUE(G386),[1]Danhmuc_31_3_2012!E$6:G$894,3,0)</f>
        <v>Ấp Cầu Dây</v>
      </c>
      <c r="I386" s="8">
        <v>3</v>
      </c>
      <c r="J386" s="8" t="s">
        <v>121</v>
      </c>
      <c r="K386" s="8">
        <v>1</v>
      </c>
      <c r="L386" s="8" t="str">
        <f>IFERROR(VLOOKUP(K386,dm_ts!$B$3:$C$24,2,0)," ")</f>
        <v>Cá tra</v>
      </c>
      <c r="M386" s="8">
        <v>3000</v>
      </c>
      <c r="N386" s="8">
        <v>2000</v>
      </c>
      <c r="O386" s="1">
        <v>1</v>
      </c>
      <c r="P386" s="1" t="s">
        <v>675</v>
      </c>
      <c r="Q386" s="1">
        <v>0</v>
      </c>
      <c r="R386" s="1" t="str">
        <f>IFERROR(VLOOKUP(Q386,dm_ts!$G$4:$H$9,2,0)," ")</f>
        <v xml:space="preserve"> </v>
      </c>
      <c r="U386" s="1">
        <v>0.1</v>
      </c>
      <c r="V386" s="1">
        <v>1500</v>
      </c>
      <c r="W386" s="1">
        <v>700</v>
      </c>
      <c r="X386" s="1">
        <v>43269</v>
      </c>
      <c r="Y386" s="1">
        <v>43422</v>
      </c>
      <c r="Z386" s="1">
        <v>100</v>
      </c>
      <c r="AA386" s="1">
        <v>1</v>
      </c>
      <c r="AB386" s="1" t="str">
        <f>IFERROR(VLOOKUP(AA386,dm_ts!$G$12:$H$14,2,0)," ")</f>
        <v>Chế biến XK</v>
      </c>
      <c r="AD386" s="1" t="str">
        <f>IFERROR(VLOOKUP(AC386,dm_ts!$B$3:$C$24,2,0)," ")</f>
        <v xml:space="preserve"> </v>
      </c>
      <c r="AH386" s="1" t="str">
        <f t="shared" si="31"/>
        <v xml:space="preserve"> </v>
      </c>
      <c r="AI386" s="1" t="s">
        <v>674</v>
      </c>
      <c r="AJ386" s="1" t="str">
        <f>IFERROR(VLOOKUP(AI386,dm_ts!$G$4:$H$9,2,0)," ")</f>
        <v xml:space="preserve"> </v>
      </c>
      <c r="AS386" s="1">
        <v>0</v>
      </c>
      <c r="AT386" s="1" t="str">
        <f>IFERROR(VLOOKUP(AS386,dm_ts!$G$12:$H$14,2,0)," ")</f>
        <v xml:space="preserve"> </v>
      </c>
      <c r="AV386" s="1" t="str">
        <f>IFERROR(VLOOKUP(AU386,dm_ts!$B$3:$C$24,2,0)," ")</f>
        <v xml:space="preserve"> </v>
      </c>
      <c r="AY386" s="1" t="s">
        <v>674</v>
      </c>
      <c r="AZ386" s="1" t="str">
        <f t="shared" si="32"/>
        <v xml:space="preserve"> </v>
      </c>
      <c r="BB386" s="1" t="str">
        <f>IFERROR(VLOOKUP(BA386,dm_ts!$G$4:$H$9,2,0)," ")</f>
        <v xml:space="preserve"> </v>
      </c>
      <c r="BM386" s="1" t="str">
        <f>IFERROR(VLOOKUP(BL386,dm_ts!$B$3:$C$24,2,0)," ")</f>
        <v xml:space="preserve"> </v>
      </c>
      <c r="BQ386" s="1" t="str">
        <f t="shared" si="33"/>
        <v xml:space="preserve"> </v>
      </c>
      <c r="BS386" s="1" t="str">
        <f>IFERROR(VLOOKUP(BR386,dm_ts!$G$4:$H$9,2,0)," ")</f>
        <v xml:space="preserve"> </v>
      </c>
      <c r="CD386" s="1" t="str">
        <f>IFERROR(VLOOKUP(CC386,dm_ts!$B$3:$C$24,2,0)," ")</f>
        <v xml:space="preserve"> </v>
      </c>
      <c r="CH386" s="1" t="str">
        <f t="shared" si="34"/>
        <v xml:space="preserve"> </v>
      </c>
      <c r="CJ386" s="1" t="str">
        <f>IFERROR(VLOOKUP(CI386,dm_ts!$G$4:$H$9,2,0)," ")</f>
        <v xml:space="preserve"> </v>
      </c>
      <c r="EH386" s="1">
        <v>3000</v>
      </c>
      <c r="EI386" s="1">
        <v>2000</v>
      </c>
      <c r="EJ386" s="1">
        <v>1</v>
      </c>
      <c r="EK386" s="1">
        <v>2</v>
      </c>
    </row>
    <row r="387" spans="1:141" x14ac:dyDescent="0.2">
      <c r="A387" s="1">
        <v>889</v>
      </c>
      <c r="B387" s="1" t="str">
        <f>VLOOKUP(A387,'[1]Danh muc huyen'!B$8:C$18,2,0)</f>
        <v xml:space="preserve">Huyện Châu Phú </v>
      </c>
      <c r="C387" s="1">
        <v>30481</v>
      </c>
      <c r="D387" s="7">
        <v>383</v>
      </c>
      <c r="E387" s="8" t="str">
        <f>VLOOKUP(C387,[1]DanhMuc_31_03_2012!B$7:C$173,2,0)</f>
        <v>Xã Thạnh Mỹ Tây</v>
      </c>
      <c r="F387" s="8">
        <v>9</v>
      </c>
      <c r="G387" s="8" t="str">
        <f t="shared" si="30"/>
        <v>3048109</v>
      </c>
      <c r="H387" s="8" t="str">
        <f>VLOOKUP(VALUE(G387),[1]Danhmuc_31_3_2012!E$6:G$894,3,0)</f>
        <v>Ấp Cầu Dây</v>
      </c>
      <c r="I387" s="8">
        <v>2</v>
      </c>
      <c r="J387" s="8" t="s">
        <v>122</v>
      </c>
      <c r="K387" s="8">
        <v>1</v>
      </c>
      <c r="L387" s="8" t="str">
        <f>IFERROR(VLOOKUP(K387,dm_ts!$B$3:$C$24,2,0)," ")</f>
        <v>Cá tra</v>
      </c>
      <c r="M387" s="8">
        <v>4500</v>
      </c>
      <c r="N387" s="8">
        <v>2500</v>
      </c>
      <c r="O387" s="1">
        <v>1</v>
      </c>
      <c r="P387" s="1" t="s">
        <v>675</v>
      </c>
      <c r="Q387" s="1">
        <v>0</v>
      </c>
      <c r="R387" s="1" t="str">
        <f>IFERROR(VLOOKUP(Q387,dm_ts!$G$4:$H$9,2,0)," ")</f>
        <v xml:space="preserve"> </v>
      </c>
      <c r="U387" s="1">
        <v>0.08</v>
      </c>
      <c r="V387" s="1">
        <v>162</v>
      </c>
      <c r="W387" s="1">
        <v>800</v>
      </c>
      <c r="X387" s="1">
        <v>43299</v>
      </c>
      <c r="Y387" s="1">
        <v>43452</v>
      </c>
      <c r="Z387" s="1">
        <v>70</v>
      </c>
      <c r="AA387" s="1">
        <v>1</v>
      </c>
      <c r="AB387" s="1" t="str">
        <f>IFERROR(VLOOKUP(AA387,dm_ts!$G$12:$H$14,2,0)," ")</f>
        <v>Chế biến XK</v>
      </c>
      <c r="AD387" s="1" t="str">
        <f>IFERROR(VLOOKUP(AC387,dm_ts!$B$3:$C$24,2,0)," ")</f>
        <v xml:space="preserve"> </v>
      </c>
      <c r="AH387" s="1" t="str">
        <f t="shared" si="31"/>
        <v xml:space="preserve"> </v>
      </c>
      <c r="AI387" s="1" t="s">
        <v>674</v>
      </c>
      <c r="AJ387" s="1" t="str">
        <f>IFERROR(VLOOKUP(AI387,dm_ts!$G$4:$H$9,2,0)," ")</f>
        <v xml:space="preserve"> </v>
      </c>
      <c r="AS387" s="1">
        <v>0</v>
      </c>
      <c r="AT387" s="1" t="str">
        <f>IFERROR(VLOOKUP(AS387,dm_ts!$G$12:$H$14,2,0)," ")</f>
        <v xml:space="preserve"> </v>
      </c>
      <c r="AV387" s="1" t="str">
        <f>IFERROR(VLOOKUP(AU387,dm_ts!$B$3:$C$24,2,0)," ")</f>
        <v xml:space="preserve"> </v>
      </c>
      <c r="AY387" s="1" t="s">
        <v>674</v>
      </c>
      <c r="AZ387" s="1" t="str">
        <f t="shared" si="32"/>
        <v xml:space="preserve"> </v>
      </c>
      <c r="BB387" s="1" t="str">
        <f>IFERROR(VLOOKUP(BA387,dm_ts!$G$4:$H$9,2,0)," ")</f>
        <v xml:space="preserve"> </v>
      </c>
      <c r="BM387" s="1" t="str">
        <f>IFERROR(VLOOKUP(BL387,dm_ts!$B$3:$C$24,2,0)," ")</f>
        <v xml:space="preserve"> </v>
      </c>
      <c r="BQ387" s="1" t="str">
        <f t="shared" si="33"/>
        <v xml:space="preserve"> </v>
      </c>
      <c r="BS387" s="1" t="str">
        <f>IFERROR(VLOOKUP(BR387,dm_ts!$G$4:$H$9,2,0)," ")</f>
        <v xml:space="preserve"> </v>
      </c>
      <c r="CD387" s="1" t="str">
        <f>IFERROR(VLOOKUP(CC387,dm_ts!$B$3:$C$24,2,0)," ")</f>
        <v xml:space="preserve"> </v>
      </c>
      <c r="CH387" s="1" t="str">
        <f t="shared" si="34"/>
        <v xml:space="preserve"> </v>
      </c>
      <c r="CJ387" s="1" t="str">
        <f>IFERROR(VLOOKUP(CI387,dm_ts!$G$4:$H$9,2,0)," ")</f>
        <v xml:space="preserve"> </v>
      </c>
      <c r="EH387" s="1">
        <v>4500</v>
      </c>
      <c r="EI387" s="1">
        <v>2500</v>
      </c>
      <c r="EJ387" s="1">
        <v>1</v>
      </c>
      <c r="EK387" s="1">
        <v>2</v>
      </c>
    </row>
    <row r="388" spans="1:141" x14ac:dyDescent="0.2">
      <c r="A388" s="1">
        <v>889</v>
      </c>
      <c r="B388" s="1" t="str">
        <f>VLOOKUP(A388,'[1]Danh muc huyen'!B$8:C$18,2,0)</f>
        <v xml:space="preserve">Huyện Châu Phú </v>
      </c>
      <c r="C388" s="1">
        <v>30481</v>
      </c>
      <c r="D388" s="7">
        <v>384</v>
      </c>
      <c r="E388" s="8" t="str">
        <f>VLOOKUP(C388,[1]DanhMuc_31_03_2012!B$7:C$173,2,0)</f>
        <v>Xã Thạnh Mỹ Tây</v>
      </c>
      <c r="F388" s="8">
        <v>11</v>
      </c>
      <c r="G388" s="8" t="str">
        <f t="shared" si="30"/>
        <v>3048111</v>
      </c>
      <c r="H388" s="8" t="str">
        <f>VLOOKUP(VALUE(G388),[1]Danhmuc_31_3_2012!E$6:G$894,3,0)</f>
        <v>Ấp Bờ Dâu</v>
      </c>
      <c r="I388" s="8">
        <v>4</v>
      </c>
      <c r="J388" s="8" t="s">
        <v>495</v>
      </c>
      <c r="K388" s="8"/>
      <c r="L388" s="8" t="str">
        <f>IFERROR(VLOOKUP(K388,dm_ts!$B$3:$C$24,2,0)," ")</f>
        <v xml:space="preserve"> </v>
      </c>
      <c r="M388" s="8"/>
      <c r="N388" s="8"/>
      <c r="P388" s="1" t="s">
        <v>674</v>
      </c>
      <c r="R388" s="1" t="str">
        <f>IFERROR(VLOOKUP(Q388,dm_ts!$G$4:$H$9,2,0)," ")</f>
        <v xml:space="preserve"> </v>
      </c>
      <c r="AA388" s="1">
        <v>0</v>
      </c>
      <c r="AB388" s="1" t="str">
        <f>IFERROR(VLOOKUP(AA388,dm_ts!$G$12:$H$14,2,0)," ")</f>
        <v xml:space="preserve"> </v>
      </c>
      <c r="AD388" s="1" t="str">
        <f>IFERROR(VLOOKUP(AC388,dm_ts!$B$3:$C$24,2,0)," ")</f>
        <v xml:space="preserve"> </v>
      </c>
      <c r="AH388" s="1" t="str">
        <f t="shared" si="31"/>
        <v xml:space="preserve"> </v>
      </c>
      <c r="AI388" s="1" t="s">
        <v>674</v>
      </c>
      <c r="AJ388" s="1" t="str">
        <f>IFERROR(VLOOKUP(AI388,dm_ts!$G$4:$H$9,2,0)," ")</f>
        <v xml:space="preserve"> </v>
      </c>
      <c r="AS388" s="1">
        <v>0</v>
      </c>
      <c r="AT388" s="1" t="str">
        <f>IFERROR(VLOOKUP(AS388,dm_ts!$G$12:$H$14,2,0)," ")</f>
        <v xml:space="preserve"> </v>
      </c>
      <c r="AV388" s="1" t="str">
        <f>IFERROR(VLOOKUP(AU388,dm_ts!$B$3:$C$24,2,0)," ")</f>
        <v xml:space="preserve"> </v>
      </c>
      <c r="AY388" s="1" t="s">
        <v>674</v>
      </c>
      <c r="AZ388" s="1" t="str">
        <f t="shared" si="32"/>
        <v xml:space="preserve"> </v>
      </c>
      <c r="BB388" s="1" t="str">
        <f>IFERROR(VLOOKUP(BA388,dm_ts!$G$4:$H$9,2,0)," ")</f>
        <v xml:space="preserve"> </v>
      </c>
      <c r="BM388" s="1" t="str">
        <f>IFERROR(VLOOKUP(BL388,dm_ts!$B$3:$C$24,2,0)," ")</f>
        <v xml:space="preserve"> </v>
      </c>
      <c r="BQ388" s="1" t="str">
        <f t="shared" si="33"/>
        <v xml:space="preserve"> </v>
      </c>
      <c r="BS388" s="1" t="str">
        <f>IFERROR(VLOOKUP(BR388,dm_ts!$G$4:$H$9,2,0)," ")</f>
        <v xml:space="preserve"> </v>
      </c>
      <c r="CD388" s="1" t="str">
        <f>IFERROR(VLOOKUP(CC388,dm_ts!$B$3:$C$24,2,0)," ")</f>
        <v xml:space="preserve"> </v>
      </c>
      <c r="CH388" s="1" t="str">
        <f t="shared" si="34"/>
        <v xml:space="preserve"> </v>
      </c>
      <c r="CJ388" s="1" t="str">
        <f>IFERROR(VLOOKUP(CI388,dm_ts!$G$4:$H$9,2,0)," ")</f>
        <v xml:space="preserve"> </v>
      </c>
      <c r="EH388" s="1">
        <v>2500</v>
      </c>
      <c r="EI388" s="1">
        <v>1500</v>
      </c>
      <c r="EJ388" s="1">
        <v>1</v>
      </c>
      <c r="EK388" s="1">
        <v>2</v>
      </c>
    </row>
    <row r="389" spans="1:141" x14ac:dyDescent="0.2">
      <c r="A389" s="1">
        <v>889</v>
      </c>
      <c r="B389" s="1" t="str">
        <f>VLOOKUP(A389,'[1]Danh muc huyen'!B$8:C$18,2,0)</f>
        <v xml:space="preserve">Huyện Châu Phú </v>
      </c>
      <c r="C389" s="1">
        <v>30481</v>
      </c>
      <c r="D389" s="7">
        <v>385</v>
      </c>
      <c r="E389" s="8" t="str">
        <f>VLOOKUP(C389,[1]DanhMuc_31_03_2012!B$7:C$173,2,0)</f>
        <v>Xã Thạnh Mỹ Tây</v>
      </c>
      <c r="F389" s="8">
        <v>11</v>
      </c>
      <c r="G389" s="8" t="str">
        <f t="shared" si="30"/>
        <v>3048111</v>
      </c>
      <c r="H389" s="8" t="str">
        <f>VLOOKUP(VALUE(G389),[1]Danhmuc_31_3_2012!E$6:G$894,3,0)</f>
        <v>Ấp Bờ Dâu</v>
      </c>
      <c r="I389" s="8">
        <v>2</v>
      </c>
      <c r="J389" s="8" t="s">
        <v>493</v>
      </c>
      <c r="K389" s="8"/>
      <c r="L389" s="8" t="str">
        <f>IFERROR(VLOOKUP(K389,dm_ts!$B$3:$C$24,2,0)," ")</f>
        <v xml:space="preserve"> </v>
      </c>
      <c r="M389" s="8"/>
      <c r="N389" s="8"/>
      <c r="P389" s="1" t="s">
        <v>674</v>
      </c>
      <c r="R389" s="1" t="str">
        <f>IFERROR(VLOOKUP(Q389,dm_ts!$G$4:$H$9,2,0)," ")</f>
        <v xml:space="preserve"> </v>
      </c>
      <c r="AA389" s="1">
        <v>0</v>
      </c>
      <c r="AB389" s="1" t="str">
        <f>IFERROR(VLOOKUP(AA389,dm_ts!$G$12:$H$14,2,0)," ")</f>
        <v xml:space="preserve"> </v>
      </c>
      <c r="AD389" s="1" t="str">
        <f>IFERROR(VLOOKUP(AC389,dm_ts!$B$3:$C$24,2,0)," ")</f>
        <v xml:space="preserve"> </v>
      </c>
      <c r="AH389" s="1" t="str">
        <f t="shared" si="31"/>
        <v xml:space="preserve"> </v>
      </c>
      <c r="AI389" s="1" t="s">
        <v>674</v>
      </c>
      <c r="AJ389" s="1" t="str">
        <f>IFERROR(VLOOKUP(AI389,dm_ts!$G$4:$H$9,2,0)," ")</f>
        <v xml:space="preserve"> </v>
      </c>
      <c r="AS389" s="1">
        <v>0</v>
      </c>
      <c r="AT389" s="1" t="str">
        <f>IFERROR(VLOOKUP(AS389,dm_ts!$G$12:$H$14,2,0)," ")</f>
        <v xml:space="preserve"> </v>
      </c>
      <c r="AV389" s="1" t="str">
        <f>IFERROR(VLOOKUP(AU389,dm_ts!$B$3:$C$24,2,0)," ")</f>
        <v xml:space="preserve"> </v>
      </c>
      <c r="AY389" s="1" t="s">
        <v>674</v>
      </c>
      <c r="AZ389" s="1" t="str">
        <f t="shared" si="32"/>
        <v xml:space="preserve"> </v>
      </c>
      <c r="BB389" s="1" t="str">
        <f>IFERROR(VLOOKUP(BA389,dm_ts!$G$4:$H$9,2,0)," ")</f>
        <v xml:space="preserve"> </v>
      </c>
      <c r="BM389" s="1" t="str">
        <f>IFERROR(VLOOKUP(BL389,dm_ts!$B$3:$C$24,2,0)," ")</f>
        <v xml:space="preserve"> </v>
      </c>
      <c r="BQ389" s="1" t="str">
        <f t="shared" si="33"/>
        <v xml:space="preserve"> </v>
      </c>
      <c r="BS389" s="1" t="str">
        <f>IFERROR(VLOOKUP(BR389,dm_ts!$G$4:$H$9,2,0)," ")</f>
        <v xml:space="preserve"> </v>
      </c>
      <c r="CD389" s="1" t="str">
        <f>IFERROR(VLOOKUP(CC389,dm_ts!$B$3:$C$24,2,0)," ")</f>
        <v xml:space="preserve"> </v>
      </c>
      <c r="CH389" s="1" t="str">
        <f t="shared" si="34"/>
        <v xml:space="preserve"> </v>
      </c>
      <c r="CJ389" s="1" t="str">
        <f>IFERROR(VLOOKUP(CI389,dm_ts!$G$4:$H$9,2,0)," ")</f>
        <v xml:space="preserve"> </v>
      </c>
      <c r="CT389" s="1">
        <v>15</v>
      </c>
      <c r="CU389" s="1">
        <v>3</v>
      </c>
      <c r="CV389" s="1">
        <v>43329</v>
      </c>
      <c r="CW389" s="1">
        <v>43361</v>
      </c>
      <c r="CX389" s="1">
        <v>2000</v>
      </c>
      <c r="CY389" s="1">
        <v>0.4</v>
      </c>
      <c r="CZ389" s="1">
        <v>1000</v>
      </c>
      <c r="EH389" s="1">
        <v>3000</v>
      </c>
      <c r="EI389" s="1">
        <v>2000</v>
      </c>
      <c r="EJ389" s="1">
        <v>1</v>
      </c>
      <c r="EK389" s="1">
        <v>2</v>
      </c>
    </row>
    <row r="390" spans="1:141" x14ac:dyDescent="0.2">
      <c r="A390" s="1">
        <v>889</v>
      </c>
      <c r="B390" s="1" t="str">
        <f>VLOOKUP(A390,'[1]Danh muc huyen'!B$8:C$18,2,0)</f>
        <v xml:space="preserve">Huyện Châu Phú </v>
      </c>
      <c r="C390" s="1">
        <v>30481</v>
      </c>
      <c r="D390" s="7">
        <v>386</v>
      </c>
      <c r="E390" s="8" t="str">
        <f>VLOOKUP(C390,[1]DanhMuc_31_03_2012!B$7:C$173,2,0)</f>
        <v>Xã Thạnh Mỹ Tây</v>
      </c>
      <c r="F390" s="8">
        <v>11</v>
      </c>
      <c r="G390" s="8" t="str">
        <f t="shared" si="30"/>
        <v>3048111</v>
      </c>
      <c r="H390" s="8" t="str">
        <f>VLOOKUP(VALUE(G390),[1]Danhmuc_31_3_2012!E$6:G$894,3,0)</f>
        <v>Ấp Bờ Dâu</v>
      </c>
      <c r="I390" s="8">
        <v>3</v>
      </c>
      <c r="J390" s="8" t="s">
        <v>494</v>
      </c>
      <c r="K390" s="8"/>
      <c r="L390" s="8" t="str">
        <f>IFERROR(VLOOKUP(K390,dm_ts!$B$3:$C$24,2,0)," ")</f>
        <v xml:space="preserve"> </v>
      </c>
      <c r="M390" s="8"/>
      <c r="N390" s="8"/>
      <c r="P390" s="1" t="s">
        <v>674</v>
      </c>
      <c r="R390" s="1" t="str">
        <f>IFERROR(VLOOKUP(Q390,dm_ts!$G$4:$H$9,2,0)," ")</f>
        <v xml:space="preserve"> </v>
      </c>
      <c r="AA390" s="1">
        <v>0</v>
      </c>
      <c r="AB390" s="1" t="str">
        <f>IFERROR(VLOOKUP(AA390,dm_ts!$G$12:$H$14,2,0)," ")</f>
        <v xml:space="preserve"> </v>
      </c>
      <c r="AD390" s="1" t="str">
        <f>IFERROR(VLOOKUP(AC390,dm_ts!$B$3:$C$24,2,0)," ")</f>
        <v xml:space="preserve"> </v>
      </c>
      <c r="AH390" s="1" t="str">
        <f t="shared" si="31"/>
        <v xml:space="preserve"> </v>
      </c>
      <c r="AI390" s="1" t="s">
        <v>674</v>
      </c>
      <c r="AJ390" s="1" t="str">
        <f>IFERROR(VLOOKUP(AI390,dm_ts!$G$4:$H$9,2,0)," ")</f>
        <v xml:space="preserve"> </v>
      </c>
      <c r="AS390" s="1">
        <v>0</v>
      </c>
      <c r="AT390" s="1" t="str">
        <f>IFERROR(VLOOKUP(AS390,dm_ts!$G$12:$H$14,2,0)," ")</f>
        <v xml:space="preserve"> </v>
      </c>
      <c r="AV390" s="1" t="str">
        <f>IFERROR(VLOOKUP(AU390,dm_ts!$B$3:$C$24,2,0)," ")</f>
        <v xml:space="preserve"> </v>
      </c>
      <c r="AY390" s="1" t="s">
        <v>674</v>
      </c>
      <c r="AZ390" s="1" t="str">
        <f t="shared" si="32"/>
        <v xml:space="preserve"> </v>
      </c>
      <c r="BB390" s="1" t="str">
        <f>IFERROR(VLOOKUP(BA390,dm_ts!$G$4:$H$9,2,0)," ")</f>
        <v xml:space="preserve"> </v>
      </c>
      <c r="BM390" s="1" t="str">
        <f>IFERROR(VLOOKUP(BL390,dm_ts!$B$3:$C$24,2,0)," ")</f>
        <v xml:space="preserve"> </v>
      </c>
      <c r="BQ390" s="1" t="str">
        <f t="shared" si="33"/>
        <v xml:space="preserve"> </v>
      </c>
      <c r="BS390" s="1" t="str">
        <f>IFERROR(VLOOKUP(BR390,dm_ts!$G$4:$H$9,2,0)," ")</f>
        <v xml:space="preserve"> </v>
      </c>
      <c r="CD390" s="1" t="str">
        <f>IFERROR(VLOOKUP(CC390,dm_ts!$B$3:$C$24,2,0)," ")</f>
        <v xml:space="preserve"> </v>
      </c>
      <c r="CH390" s="1" t="str">
        <f t="shared" si="34"/>
        <v xml:space="preserve"> </v>
      </c>
      <c r="CJ390" s="1" t="str">
        <f>IFERROR(VLOOKUP(CI390,dm_ts!$G$4:$H$9,2,0)," ")</f>
        <v xml:space="preserve"> </v>
      </c>
      <c r="EH390" s="1">
        <v>3000</v>
      </c>
      <c r="EI390" s="1">
        <v>2000</v>
      </c>
      <c r="EJ390" s="1">
        <v>1</v>
      </c>
      <c r="EK390" s="1">
        <v>2</v>
      </c>
    </row>
    <row r="391" spans="1:141" x14ac:dyDescent="0.2">
      <c r="A391" s="1">
        <v>889</v>
      </c>
      <c r="B391" s="1" t="str">
        <f>VLOOKUP(A391,'[1]Danh muc huyen'!B$8:C$18,2,0)</f>
        <v xml:space="preserve">Huyện Châu Phú </v>
      </c>
      <c r="C391" s="1">
        <v>30481</v>
      </c>
      <c r="D391" s="7">
        <v>387</v>
      </c>
      <c r="E391" s="8" t="str">
        <f>VLOOKUP(C391,[1]DanhMuc_31_03_2012!B$7:C$173,2,0)</f>
        <v>Xã Thạnh Mỹ Tây</v>
      </c>
      <c r="F391" s="8">
        <v>11</v>
      </c>
      <c r="G391" s="8" t="str">
        <f t="shared" si="30"/>
        <v>3048111</v>
      </c>
      <c r="H391" s="8" t="str">
        <f>VLOOKUP(VALUE(G391),[1]Danhmuc_31_3_2012!E$6:G$894,3,0)</f>
        <v>Ấp Bờ Dâu</v>
      </c>
      <c r="I391" s="8">
        <v>1</v>
      </c>
      <c r="J391" s="8" t="s">
        <v>492</v>
      </c>
      <c r="K391" s="8">
        <v>7</v>
      </c>
      <c r="L391" s="8" t="str">
        <f>IFERROR(VLOOKUP(K391,dm_ts!$B$3:$C$24,2,0)," ")</f>
        <v>Cá he, mè vinh</v>
      </c>
      <c r="M391" s="8">
        <v>2500</v>
      </c>
      <c r="N391" s="8">
        <v>1300</v>
      </c>
      <c r="O391" s="1">
        <v>3</v>
      </c>
      <c r="P391" s="1" t="s">
        <v>672</v>
      </c>
      <c r="Q391" s="1">
        <v>0</v>
      </c>
      <c r="R391" s="1" t="str">
        <f>IFERROR(VLOOKUP(Q391,dm_ts!$G$4:$H$9,2,0)," ")</f>
        <v xml:space="preserve"> </v>
      </c>
      <c r="U391" s="1">
        <v>1E-3</v>
      </c>
      <c r="V391" s="1">
        <v>0.27</v>
      </c>
      <c r="W391" s="1">
        <v>200</v>
      </c>
      <c r="X391" s="1">
        <v>43330</v>
      </c>
      <c r="Y391" s="1">
        <v>43150</v>
      </c>
      <c r="Z391" s="1">
        <v>0.2</v>
      </c>
      <c r="AA391" s="1">
        <v>2</v>
      </c>
      <c r="AB391" s="1" t="str">
        <f>IFERROR(VLOOKUP(AA391,dm_ts!$G$12:$H$14,2,0)," ")</f>
        <v>Tiêu thụ nội địa</v>
      </c>
      <c r="AD391" s="1" t="str">
        <f>IFERROR(VLOOKUP(AC391,dm_ts!$B$3:$C$24,2,0)," ")</f>
        <v xml:space="preserve"> </v>
      </c>
      <c r="AH391" s="1" t="str">
        <f t="shared" si="31"/>
        <v xml:space="preserve"> </v>
      </c>
      <c r="AI391" s="1" t="s">
        <v>674</v>
      </c>
      <c r="AJ391" s="1" t="str">
        <f>IFERROR(VLOOKUP(AI391,dm_ts!$G$4:$H$9,2,0)," ")</f>
        <v xml:space="preserve"> </v>
      </c>
      <c r="AS391" s="1">
        <v>0</v>
      </c>
      <c r="AT391" s="1" t="str">
        <f>IFERROR(VLOOKUP(AS391,dm_ts!$G$12:$H$14,2,0)," ")</f>
        <v xml:space="preserve"> </v>
      </c>
      <c r="AV391" s="1" t="str">
        <f>IFERROR(VLOOKUP(AU391,dm_ts!$B$3:$C$24,2,0)," ")</f>
        <v xml:space="preserve"> </v>
      </c>
      <c r="AY391" s="1" t="s">
        <v>674</v>
      </c>
      <c r="AZ391" s="1" t="str">
        <f t="shared" si="32"/>
        <v xml:space="preserve"> </v>
      </c>
      <c r="BB391" s="1" t="str">
        <f>IFERROR(VLOOKUP(BA391,dm_ts!$G$4:$H$9,2,0)," ")</f>
        <v xml:space="preserve"> </v>
      </c>
      <c r="BM391" s="1" t="str">
        <f>IFERROR(VLOOKUP(BL391,dm_ts!$B$3:$C$24,2,0)," ")</f>
        <v xml:space="preserve"> </v>
      </c>
      <c r="BQ391" s="1" t="str">
        <f t="shared" si="33"/>
        <v xml:space="preserve"> </v>
      </c>
      <c r="BS391" s="1" t="str">
        <f>IFERROR(VLOOKUP(BR391,dm_ts!$G$4:$H$9,2,0)," ")</f>
        <v xml:space="preserve"> </v>
      </c>
      <c r="CD391" s="1" t="str">
        <f>IFERROR(VLOOKUP(CC391,dm_ts!$B$3:$C$24,2,0)," ")</f>
        <v xml:space="preserve"> </v>
      </c>
      <c r="CH391" s="1" t="str">
        <f t="shared" si="34"/>
        <v xml:space="preserve"> </v>
      </c>
      <c r="CJ391" s="1" t="str">
        <f>IFERROR(VLOOKUP(CI391,dm_ts!$G$4:$H$9,2,0)," ")</f>
        <v xml:space="preserve"> </v>
      </c>
      <c r="CT391" s="1">
        <v>1</v>
      </c>
      <c r="CU391" s="1">
        <v>3</v>
      </c>
      <c r="CV391" s="1">
        <v>43176</v>
      </c>
      <c r="CW391" s="1">
        <v>43299</v>
      </c>
      <c r="CX391" s="1">
        <v>1300</v>
      </c>
      <c r="CY391" s="1">
        <v>0.6</v>
      </c>
      <c r="CZ391" s="1">
        <v>3000</v>
      </c>
    </row>
    <row r="392" spans="1:141" x14ac:dyDescent="0.2">
      <c r="A392" s="1">
        <v>889</v>
      </c>
      <c r="B392" s="1" t="str">
        <f>VLOOKUP(A392,'[1]Danh muc huyen'!B$8:C$18,2,0)</f>
        <v xml:space="preserve">Huyện Châu Phú </v>
      </c>
      <c r="C392" s="1">
        <v>30484</v>
      </c>
      <c r="D392" s="7">
        <v>388</v>
      </c>
      <c r="E392" s="8" t="str">
        <f>VLOOKUP(C392,[1]DanhMuc_31_03_2012!B$7:C$173,2,0)</f>
        <v>Xã Bình Long</v>
      </c>
      <c r="F392" s="8">
        <v>3</v>
      </c>
      <c r="G392" s="8" t="str">
        <f t="shared" si="30"/>
        <v>3048403</v>
      </c>
      <c r="H392" s="8" t="str">
        <f>VLOOKUP(VALUE(G392),[1]Danhmuc_31_3_2012!E$6:G$894,3,0)</f>
        <v>Ấp Bình Chánh</v>
      </c>
      <c r="I392" s="8">
        <v>12</v>
      </c>
      <c r="J392" s="8" t="s">
        <v>506</v>
      </c>
      <c r="K392" s="8">
        <v>6</v>
      </c>
      <c r="L392" s="8" t="str">
        <f>IFERROR(VLOOKUP(K392,dm_ts!$B$3:$C$24,2,0)," ")</f>
        <v>Cá trê</v>
      </c>
      <c r="M392" s="8">
        <v>2500</v>
      </c>
      <c r="N392" s="8">
        <v>2000</v>
      </c>
      <c r="O392" s="1">
        <v>2</v>
      </c>
      <c r="P392" s="1" t="s">
        <v>673</v>
      </c>
      <c r="Q392" s="1">
        <v>0</v>
      </c>
      <c r="R392" s="1" t="str">
        <f>IFERROR(VLOOKUP(Q392,dm_ts!$G$4:$H$9,2,0)," ")</f>
        <v xml:space="preserve"> </v>
      </c>
      <c r="U392" s="1">
        <v>1</v>
      </c>
      <c r="V392" s="1">
        <v>6.5</v>
      </c>
      <c r="W392" s="1">
        <v>20</v>
      </c>
      <c r="X392" s="1">
        <v>43330</v>
      </c>
      <c r="Y392" s="1">
        <v>43209</v>
      </c>
      <c r="Z392" s="1">
        <v>11</v>
      </c>
      <c r="AA392" s="1">
        <v>2</v>
      </c>
      <c r="AB392" s="1" t="str">
        <f>IFERROR(VLOOKUP(AA392,dm_ts!$G$12:$H$14,2,0)," ")</f>
        <v>Tiêu thụ nội địa</v>
      </c>
      <c r="AC392" s="1">
        <v>15</v>
      </c>
      <c r="AD392" s="1" t="str">
        <f>IFERROR(VLOOKUP(AC392,dm_ts!$B$3:$C$24,2,0)," ")</f>
        <v>Cá khác</v>
      </c>
      <c r="AE392" s="1">
        <v>1000</v>
      </c>
      <c r="AF392" s="1">
        <v>700</v>
      </c>
      <c r="AG392" s="1">
        <v>2</v>
      </c>
      <c r="AH392" s="1" t="str">
        <f t="shared" si="31"/>
        <v>bán thâm canh</v>
      </c>
      <c r="AI392" s="1">
        <v>3</v>
      </c>
      <c r="AJ392" s="1" t="str">
        <f>IFERROR(VLOOKUP(AI392,dm_ts!$G$4:$H$9,2,0)," ")</f>
        <v>ASC</v>
      </c>
      <c r="AM392" s="1">
        <v>0.13</v>
      </c>
      <c r="AN392" s="1">
        <v>8</v>
      </c>
      <c r="AO392" s="1">
        <v>50</v>
      </c>
      <c r="AP392" s="1">
        <v>43269</v>
      </c>
      <c r="AQ392" s="1">
        <v>43178</v>
      </c>
      <c r="AR392" s="1">
        <v>5</v>
      </c>
      <c r="AS392" s="1">
        <v>2</v>
      </c>
      <c r="AT392" s="1" t="str">
        <f>IFERROR(VLOOKUP(AS392,dm_ts!$G$12:$H$14,2,0)," ")</f>
        <v>Tiêu thụ nội địa</v>
      </c>
      <c r="AV392" s="1" t="str">
        <f>IFERROR(VLOOKUP(AU392,dm_ts!$B$3:$C$24,2,0)," ")</f>
        <v xml:space="preserve"> </v>
      </c>
      <c r="AY392" s="1" t="s">
        <v>674</v>
      </c>
      <c r="AZ392" s="1" t="str">
        <f t="shared" si="32"/>
        <v xml:space="preserve"> </v>
      </c>
      <c r="BB392" s="1" t="str">
        <f>IFERROR(VLOOKUP(BA392,dm_ts!$G$4:$H$9,2,0)," ")</f>
        <v xml:space="preserve"> </v>
      </c>
      <c r="BM392" s="1" t="str">
        <f>IFERROR(VLOOKUP(BL392,dm_ts!$B$3:$C$24,2,0)," ")</f>
        <v xml:space="preserve"> </v>
      </c>
      <c r="BQ392" s="1" t="str">
        <f t="shared" si="33"/>
        <v xml:space="preserve"> </v>
      </c>
      <c r="BS392" s="1" t="str">
        <f>IFERROR(VLOOKUP(BR392,dm_ts!$G$4:$H$9,2,0)," ")</f>
        <v xml:space="preserve"> </v>
      </c>
      <c r="CD392" s="1" t="str">
        <f>IFERROR(VLOOKUP(CC392,dm_ts!$B$3:$C$24,2,0)," ")</f>
        <v xml:space="preserve"> </v>
      </c>
      <c r="CH392" s="1" t="str">
        <f t="shared" si="34"/>
        <v xml:space="preserve"> </v>
      </c>
      <c r="CJ392" s="1" t="str">
        <f>IFERROR(VLOOKUP(CI392,dm_ts!$G$4:$H$9,2,0)," ")</f>
        <v xml:space="preserve"> </v>
      </c>
    </row>
    <row r="393" spans="1:141" x14ac:dyDescent="0.2">
      <c r="A393" s="1">
        <v>889</v>
      </c>
      <c r="B393" s="1" t="str">
        <f>VLOOKUP(A393,'[1]Danh muc huyen'!B$8:C$18,2,0)</f>
        <v xml:space="preserve">Huyện Châu Phú </v>
      </c>
      <c r="C393" s="1">
        <v>30484</v>
      </c>
      <c r="D393" s="7">
        <v>389</v>
      </c>
      <c r="E393" s="8" t="str">
        <f>VLOOKUP(C393,[1]DanhMuc_31_03_2012!B$7:C$173,2,0)</f>
        <v>Xã Bình Long</v>
      </c>
      <c r="F393" s="8">
        <v>3</v>
      </c>
      <c r="G393" s="8" t="str">
        <f t="shared" si="30"/>
        <v>3048403</v>
      </c>
      <c r="H393" s="8" t="str">
        <f>VLOOKUP(VALUE(G393),[1]Danhmuc_31_3_2012!E$6:G$894,3,0)</f>
        <v>Ấp Bình Chánh</v>
      </c>
      <c r="I393" s="8">
        <v>13</v>
      </c>
      <c r="J393" s="8" t="s">
        <v>507</v>
      </c>
      <c r="K393" s="8">
        <v>1</v>
      </c>
      <c r="L393" s="8" t="str">
        <f>IFERROR(VLOOKUP(K393,dm_ts!$B$3:$C$24,2,0)," ")</f>
        <v>Cá tra</v>
      </c>
      <c r="M393" s="8">
        <v>800</v>
      </c>
      <c r="N393" s="8">
        <v>600</v>
      </c>
      <c r="O393" s="1">
        <v>2</v>
      </c>
      <c r="P393" s="1" t="s">
        <v>673</v>
      </c>
      <c r="Q393" s="1">
        <v>0</v>
      </c>
      <c r="R393" s="1" t="str">
        <f>IFERROR(VLOOKUP(Q393,dm_ts!$G$4:$H$9,2,0)," ")</f>
        <v xml:space="preserve"> </v>
      </c>
      <c r="U393" s="1">
        <v>0.12</v>
      </c>
      <c r="V393" s="1">
        <v>6</v>
      </c>
      <c r="W393" s="1">
        <v>700</v>
      </c>
      <c r="X393" s="1">
        <v>43208</v>
      </c>
      <c r="Y393" s="1">
        <v>43119</v>
      </c>
      <c r="Z393" s="1">
        <v>5</v>
      </c>
      <c r="AA393" s="1">
        <v>2</v>
      </c>
      <c r="AB393" s="1" t="str">
        <f>IFERROR(VLOOKUP(AA393,dm_ts!$G$12:$H$14,2,0)," ")</f>
        <v>Tiêu thụ nội địa</v>
      </c>
      <c r="AD393" s="1" t="str">
        <f>IFERROR(VLOOKUP(AC393,dm_ts!$B$3:$C$24,2,0)," ")</f>
        <v xml:space="preserve"> </v>
      </c>
      <c r="AH393" s="1" t="str">
        <f t="shared" si="31"/>
        <v xml:space="preserve"> </v>
      </c>
      <c r="AI393" s="1" t="s">
        <v>674</v>
      </c>
      <c r="AJ393" s="1" t="str">
        <f>IFERROR(VLOOKUP(AI393,dm_ts!$G$4:$H$9,2,0)," ")</f>
        <v xml:space="preserve"> </v>
      </c>
      <c r="AS393" s="1">
        <v>0</v>
      </c>
      <c r="AT393" s="1" t="str">
        <f>IFERROR(VLOOKUP(AS393,dm_ts!$G$12:$H$14,2,0)," ")</f>
        <v xml:space="preserve"> </v>
      </c>
      <c r="AV393" s="1" t="str">
        <f>IFERROR(VLOOKUP(AU393,dm_ts!$B$3:$C$24,2,0)," ")</f>
        <v xml:space="preserve"> </v>
      </c>
      <c r="AY393" s="1" t="s">
        <v>674</v>
      </c>
      <c r="AZ393" s="1" t="str">
        <f t="shared" si="32"/>
        <v xml:space="preserve"> </v>
      </c>
      <c r="BB393" s="1" t="str">
        <f>IFERROR(VLOOKUP(BA393,dm_ts!$G$4:$H$9,2,0)," ")</f>
        <v xml:space="preserve"> </v>
      </c>
      <c r="BM393" s="1" t="str">
        <f>IFERROR(VLOOKUP(BL393,dm_ts!$B$3:$C$24,2,0)," ")</f>
        <v xml:space="preserve"> </v>
      </c>
      <c r="BQ393" s="1" t="str">
        <f t="shared" si="33"/>
        <v xml:space="preserve"> </v>
      </c>
      <c r="BS393" s="1" t="str">
        <f>IFERROR(VLOOKUP(BR393,dm_ts!$G$4:$H$9,2,0)," ")</f>
        <v xml:space="preserve"> </v>
      </c>
      <c r="CD393" s="1" t="str">
        <f>IFERROR(VLOOKUP(CC393,dm_ts!$B$3:$C$24,2,0)," ")</f>
        <v xml:space="preserve"> </v>
      </c>
      <c r="CH393" s="1" t="str">
        <f t="shared" si="34"/>
        <v xml:space="preserve"> </v>
      </c>
      <c r="CJ393" s="1" t="str">
        <f>IFERROR(VLOOKUP(CI393,dm_ts!$G$4:$H$9,2,0)," ")</f>
        <v xml:space="preserve"> </v>
      </c>
      <c r="EH393" s="1">
        <v>800</v>
      </c>
      <c r="EI393" s="1">
        <v>700</v>
      </c>
      <c r="EJ393" s="1">
        <v>1</v>
      </c>
      <c r="EK393" s="1">
        <v>2</v>
      </c>
    </row>
    <row r="394" spans="1:141" x14ac:dyDescent="0.2">
      <c r="A394" s="1">
        <v>889</v>
      </c>
      <c r="B394" s="1" t="str">
        <f>VLOOKUP(A394,'[1]Danh muc huyen'!B$8:C$18,2,0)</f>
        <v xml:space="preserve">Huyện Châu Phú </v>
      </c>
      <c r="C394" s="1">
        <v>30484</v>
      </c>
      <c r="D394" s="7">
        <v>390</v>
      </c>
      <c r="E394" s="8" t="str">
        <f>VLOOKUP(C394,[1]DanhMuc_31_03_2012!B$7:C$173,2,0)</f>
        <v>Xã Bình Long</v>
      </c>
      <c r="F394" s="8">
        <v>3</v>
      </c>
      <c r="G394" s="8" t="str">
        <f t="shared" si="30"/>
        <v>3048403</v>
      </c>
      <c r="H394" s="8" t="str">
        <f>VLOOKUP(VALUE(G394),[1]Danhmuc_31_3_2012!E$6:G$894,3,0)</f>
        <v>Ấp Bình Chánh</v>
      </c>
      <c r="I394" s="8">
        <v>1</v>
      </c>
      <c r="J394" s="8" t="s">
        <v>496</v>
      </c>
      <c r="K394" s="8"/>
      <c r="L394" s="8" t="str">
        <f>IFERROR(VLOOKUP(K394,dm_ts!$B$3:$C$24,2,0)," ")</f>
        <v xml:space="preserve"> </v>
      </c>
      <c r="M394" s="8"/>
      <c r="N394" s="8"/>
      <c r="P394" s="1" t="s">
        <v>674</v>
      </c>
      <c r="R394" s="1" t="str">
        <f>IFERROR(VLOOKUP(Q394,dm_ts!$G$4:$H$9,2,0)," ")</f>
        <v xml:space="preserve"> </v>
      </c>
      <c r="AA394" s="1">
        <v>0</v>
      </c>
      <c r="AB394" s="1" t="str">
        <f>IFERROR(VLOOKUP(AA394,dm_ts!$G$12:$H$14,2,0)," ")</f>
        <v xml:space="preserve"> </v>
      </c>
      <c r="AD394" s="1" t="str">
        <f>IFERROR(VLOOKUP(AC394,dm_ts!$B$3:$C$24,2,0)," ")</f>
        <v xml:space="preserve"> </v>
      </c>
      <c r="AH394" s="1" t="str">
        <f t="shared" si="31"/>
        <v xml:space="preserve"> </v>
      </c>
      <c r="AI394" s="1" t="s">
        <v>674</v>
      </c>
      <c r="AJ394" s="1" t="str">
        <f>IFERROR(VLOOKUP(AI394,dm_ts!$G$4:$H$9,2,0)," ")</f>
        <v xml:space="preserve"> </v>
      </c>
      <c r="AS394" s="1">
        <v>0</v>
      </c>
      <c r="AT394" s="1" t="str">
        <f>IFERROR(VLOOKUP(AS394,dm_ts!$G$12:$H$14,2,0)," ")</f>
        <v xml:space="preserve"> </v>
      </c>
      <c r="AV394" s="1" t="str">
        <f>IFERROR(VLOOKUP(AU394,dm_ts!$B$3:$C$24,2,0)," ")</f>
        <v xml:space="preserve"> </v>
      </c>
      <c r="AY394" s="1" t="s">
        <v>674</v>
      </c>
      <c r="AZ394" s="1" t="str">
        <f t="shared" si="32"/>
        <v xml:space="preserve"> </v>
      </c>
      <c r="BB394" s="1" t="str">
        <f>IFERROR(VLOOKUP(BA394,dm_ts!$G$4:$H$9,2,0)," ")</f>
        <v xml:space="preserve"> </v>
      </c>
      <c r="BM394" s="1" t="str">
        <f>IFERROR(VLOOKUP(BL394,dm_ts!$B$3:$C$24,2,0)," ")</f>
        <v xml:space="preserve"> </v>
      </c>
      <c r="BQ394" s="1" t="str">
        <f t="shared" si="33"/>
        <v xml:space="preserve"> </v>
      </c>
      <c r="BS394" s="1" t="str">
        <f>IFERROR(VLOOKUP(BR394,dm_ts!$G$4:$H$9,2,0)," ")</f>
        <v xml:space="preserve"> </v>
      </c>
      <c r="CD394" s="1" t="str">
        <f>IFERROR(VLOOKUP(CC394,dm_ts!$B$3:$C$24,2,0)," ")</f>
        <v xml:space="preserve"> </v>
      </c>
      <c r="CH394" s="1" t="str">
        <f t="shared" si="34"/>
        <v xml:space="preserve"> </v>
      </c>
      <c r="CJ394" s="1" t="str">
        <f>IFERROR(VLOOKUP(CI394,dm_ts!$G$4:$H$9,2,0)," ")</f>
        <v xml:space="preserve"> </v>
      </c>
      <c r="EH394" s="1">
        <v>1600</v>
      </c>
      <c r="EI394" s="1">
        <v>1200</v>
      </c>
      <c r="EJ394" s="1">
        <v>1</v>
      </c>
      <c r="EK394" s="1">
        <v>2</v>
      </c>
    </row>
    <row r="395" spans="1:141" x14ac:dyDescent="0.2">
      <c r="A395" s="1">
        <v>889</v>
      </c>
      <c r="B395" s="1" t="str">
        <f>VLOOKUP(A395,'[1]Danh muc huyen'!B$8:C$18,2,0)</f>
        <v xml:space="preserve">Huyện Châu Phú </v>
      </c>
      <c r="C395" s="1">
        <v>30484</v>
      </c>
      <c r="D395" s="7">
        <v>391</v>
      </c>
      <c r="E395" s="8" t="str">
        <f>VLOOKUP(C395,[1]DanhMuc_31_03_2012!B$7:C$173,2,0)</f>
        <v>Xã Bình Long</v>
      </c>
      <c r="F395" s="8">
        <v>3</v>
      </c>
      <c r="G395" s="8" t="str">
        <f t="shared" si="30"/>
        <v>3048403</v>
      </c>
      <c r="H395" s="8" t="str">
        <f>VLOOKUP(VALUE(G395),[1]Danhmuc_31_3_2012!E$6:G$894,3,0)</f>
        <v>Ấp Bình Chánh</v>
      </c>
      <c r="I395" s="8">
        <v>8</v>
      </c>
      <c r="J395" s="8" t="s">
        <v>503</v>
      </c>
      <c r="K395" s="8">
        <v>1</v>
      </c>
      <c r="L395" s="8" t="str">
        <f>IFERROR(VLOOKUP(K395,dm_ts!$B$3:$C$24,2,0)," ")</f>
        <v>Cá tra</v>
      </c>
      <c r="M395" s="8">
        <v>500</v>
      </c>
      <c r="N395" s="8">
        <v>400</v>
      </c>
      <c r="O395" s="1">
        <v>2</v>
      </c>
      <c r="P395" s="1" t="s">
        <v>673</v>
      </c>
      <c r="Q395" s="1">
        <v>0</v>
      </c>
      <c r="R395" s="1" t="str">
        <f>IFERROR(VLOOKUP(Q395,dm_ts!$G$4:$H$9,2,0)," ")</f>
        <v xml:space="preserve"> </v>
      </c>
      <c r="U395" s="1">
        <v>0.1</v>
      </c>
      <c r="V395" s="1">
        <v>3</v>
      </c>
      <c r="W395" s="1">
        <v>200</v>
      </c>
      <c r="X395" s="1">
        <v>43238</v>
      </c>
      <c r="Y395" s="1">
        <v>43209</v>
      </c>
      <c r="Z395" s="1">
        <v>3.5</v>
      </c>
      <c r="AA395" s="1">
        <v>2</v>
      </c>
      <c r="AB395" s="1" t="str">
        <f>IFERROR(VLOOKUP(AA395,dm_ts!$G$12:$H$14,2,0)," ")</f>
        <v>Tiêu thụ nội địa</v>
      </c>
      <c r="AD395" s="1" t="str">
        <f>IFERROR(VLOOKUP(AC395,dm_ts!$B$3:$C$24,2,0)," ")</f>
        <v xml:space="preserve"> </v>
      </c>
      <c r="AH395" s="1" t="str">
        <f t="shared" si="31"/>
        <v xml:space="preserve"> </v>
      </c>
      <c r="AI395" s="1" t="s">
        <v>674</v>
      </c>
      <c r="AJ395" s="1" t="str">
        <f>IFERROR(VLOOKUP(AI395,dm_ts!$G$4:$H$9,2,0)," ")</f>
        <v xml:space="preserve"> </v>
      </c>
      <c r="AS395" s="1">
        <v>0</v>
      </c>
      <c r="AT395" s="1" t="str">
        <f>IFERROR(VLOOKUP(AS395,dm_ts!$G$12:$H$14,2,0)," ")</f>
        <v xml:space="preserve"> </v>
      </c>
      <c r="AV395" s="1" t="str">
        <f>IFERROR(VLOOKUP(AU395,dm_ts!$B$3:$C$24,2,0)," ")</f>
        <v xml:space="preserve"> </v>
      </c>
      <c r="AY395" s="1" t="s">
        <v>674</v>
      </c>
      <c r="AZ395" s="1" t="str">
        <f t="shared" si="32"/>
        <v xml:space="preserve"> </v>
      </c>
      <c r="BB395" s="1" t="str">
        <f>IFERROR(VLOOKUP(BA395,dm_ts!$G$4:$H$9,2,0)," ")</f>
        <v xml:space="preserve"> </v>
      </c>
      <c r="BM395" s="1" t="str">
        <f>IFERROR(VLOOKUP(BL395,dm_ts!$B$3:$C$24,2,0)," ")</f>
        <v xml:space="preserve"> </v>
      </c>
      <c r="BQ395" s="1" t="str">
        <f t="shared" si="33"/>
        <v xml:space="preserve"> </v>
      </c>
      <c r="BS395" s="1" t="str">
        <f>IFERROR(VLOOKUP(BR395,dm_ts!$G$4:$H$9,2,0)," ")</f>
        <v xml:space="preserve"> </v>
      </c>
      <c r="CD395" s="1" t="str">
        <f>IFERROR(VLOOKUP(CC395,dm_ts!$B$3:$C$24,2,0)," ")</f>
        <v xml:space="preserve"> </v>
      </c>
      <c r="CH395" s="1" t="str">
        <f t="shared" si="34"/>
        <v xml:space="preserve"> </v>
      </c>
      <c r="CJ395" s="1" t="str">
        <f>IFERROR(VLOOKUP(CI395,dm_ts!$G$4:$H$9,2,0)," ")</f>
        <v xml:space="preserve"> </v>
      </c>
      <c r="EH395" s="1">
        <v>500</v>
      </c>
      <c r="EI395" s="1">
        <v>400</v>
      </c>
      <c r="EJ395" s="1">
        <v>1</v>
      </c>
      <c r="EK395" s="1">
        <v>2</v>
      </c>
    </row>
    <row r="396" spans="1:141" x14ac:dyDescent="0.2">
      <c r="A396" s="1">
        <v>889</v>
      </c>
      <c r="B396" s="1" t="str">
        <f>VLOOKUP(A396,'[1]Danh muc huyen'!B$8:C$18,2,0)</f>
        <v xml:space="preserve">Huyện Châu Phú </v>
      </c>
      <c r="C396" s="1">
        <v>30484</v>
      </c>
      <c r="D396" s="7">
        <v>392</v>
      </c>
      <c r="E396" s="8" t="str">
        <f>VLOOKUP(C396,[1]DanhMuc_31_03_2012!B$7:C$173,2,0)</f>
        <v>Xã Bình Long</v>
      </c>
      <c r="F396" s="8">
        <v>3</v>
      </c>
      <c r="G396" s="8" t="str">
        <f t="shared" si="30"/>
        <v>3048403</v>
      </c>
      <c r="H396" s="8" t="str">
        <f>VLOOKUP(VALUE(G396),[1]Danhmuc_31_3_2012!E$6:G$894,3,0)</f>
        <v>Ấp Bình Chánh</v>
      </c>
      <c r="I396" s="8">
        <v>5</v>
      </c>
      <c r="J396" s="8" t="s">
        <v>500</v>
      </c>
      <c r="K396" s="8">
        <v>6</v>
      </c>
      <c r="L396" s="8" t="str">
        <f>IFERROR(VLOOKUP(K396,dm_ts!$B$3:$C$24,2,0)," ")</f>
        <v>Cá trê</v>
      </c>
      <c r="M396" s="8">
        <v>1000</v>
      </c>
      <c r="N396" s="8">
        <v>900</v>
      </c>
      <c r="O396" s="1">
        <v>2</v>
      </c>
      <c r="P396" s="1" t="s">
        <v>673</v>
      </c>
      <c r="Q396" s="1">
        <v>0</v>
      </c>
      <c r="R396" s="1" t="str">
        <f>IFERROR(VLOOKUP(Q396,dm_ts!$G$4:$H$9,2,0)," ")</f>
        <v xml:space="preserve"> </v>
      </c>
      <c r="U396" s="1">
        <v>0.3</v>
      </c>
      <c r="V396" s="1">
        <v>5</v>
      </c>
      <c r="W396" s="1">
        <v>60</v>
      </c>
      <c r="X396" s="1">
        <v>43299</v>
      </c>
      <c r="Y396" s="1">
        <v>43209</v>
      </c>
      <c r="Z396" s="1">
        <v>9</v>
      </c>
      <c r="AA396" s="1">
        <v>2</v>
      </c>
      <c r="AB396" s="1" t="str">
        <f>IFERROR(VLOOKUP(AA396,dm_ts!$G$12:$H$14,2,0)," ")</f>
        <v>Tiêu thụ nội địa</v>
      </c>
      <c r="AD396" s="1" t="str">
        <f>IFERROR(VLOOKUP(AC396,dm_ts!$B$3:$C$24,2,0)," ")</f>
        <v xml:space="preserve"> </v>
      </c>
      <c r="AH396" s="1" t="str">
        <f t="shared" si="31"/>
        <v xml:space="preserve"> </v>
      </c>
      <c r="AI396" s="1" t="s">
        <v>674</v>
      </c>
      <c r="AJ396" s="1" t="str">
        <f>IFERROR(VLOOKUP(AI396,dm_ts!$G$4:$H$9,2,0)," ")</f>
        <v xml:space="preserve"> </v>
      </c>
      <c r="AS396" s="1">
        <v>0</v>
      </c>
      <c r="AT396" s="1" t="str">
        <f>IFERROR(VLOOKUP(AS396,dm_ts!$G$12:$H$14,2,0)," ")</f>
        <v xml:space="preserve"> </v>
      </c>
      <c r="AV396" s="1" t="str">
        <f>IFERROR(VLOOKUP(AU396,dm_ts!$B$3:$C$24,2,0)," ")</f>
        <v xml:space="preserve"> </v>
      </c>
      <c r="AY396" s="1" t="s">
        <v>674</v>
      </c>
      <c r="AZ396" s="1" t="str">
        <f t="shared" si="32"/>
        <v xml:space="preserve"> </v>
      </c>
      <c r="BB396" s="1" t="str">
        <f>IFERROR(VLOOKUP(BA396,dm_ts!$G$4:$H$9,2,0)," ")</f>
        <v xml:space="preserve"> </v>
      </c>
      <c r="BM396" s="1" t="str">
        <f>IFERROR(VLOOKUP(BL396,dm_ts!$B$3:$C$24,2,0)," ")</f>
        <v xml:space="preserve"> </v>
      </c>
      <c r="BQ396" s="1" t="str">
        <f t="shared" si="33"/>
        <v xml:space="preserve"> </v>
      </c>
      <c r="BS396" s="1" t="str">
        <f>IFERROR(VLOOKUP(BR396,dm_ts!$G$4:$H$9,2,0)," ")</f>
        <v xml:space="preserve"> </v>
      </c>
      <c r="CD396" s="1" t="str">
        <f>IFERROR(VLOOKUP(CC396,dm_ts!$B$3:$C$24,2,0)," ")</f>
        <v xml:space="preserve"> </v>
      </c>
      <c r="CH396" s="1" t="str">
        <f t="shared" si="34"/>
        <v xml:space="preserve"> </v>
      </c>
      <c r="CJ396" s="1" t="str">
        <f>IFERROR(VLOOKUP(CI396,dm_ts!$G$4:$H$9,2,0)," ")</f>
        <v xml:space="preserve"> </v>
      </c>
      <c r="CT396" s="1">
        <v>6</v>
      </c>
      <c r="CU396" s="1">
        <v>2</v>
      </c>
      <c r="CV396" s="1">
        <v>43177</v>
      </c>
      <c r="CW396" s="1">
        <v>43299</v>
      </c>
      <c r="CX396" s="1">
        <v>900</v>
      </c>
      <c r="CY396" s="1">
        <v>8</v>
      </c>
      <c r="CZ396" s="1">
        <v>600</v>
      </c>
    </row>
    <row r="397" spans="1:141" x14ac:dyDescent="0.2">
      <c r="A397" s="1">
        <v>889</v>
      </c>
      <c r="B397" s="1" t="str">
        <f>VLOOKUP(A397,'[1]Danh muc huyen'!B$8:C$18,2,0)</f>
        <v xml:space="preserve">Huyện Châu Phú </v>
      </c>
      <c r="C397" s="1">
        <v>30484</v>
      </c>
      <c r="D397" s="7">
        <v>393</v>
      </c>
      <c r="E397" s="8" t="str">
        <f>VLOOKUP(C397,[1]DanhMuc_31_03_2012!B$7:C$173,2,0)</f>
        <v>Xã Bình Long</v>
      </c>
      <c r="F397" s="8">
        <v>3</v>
      </c>
      <c r="G397" s="8" t="str">
        <f t="shared" si="30"/>
        <v>3048403</v>
      </c>
      <c r="H397" s="8" t="str">
        <f>VLOOKUP(VALUE(G397),[1]Danhmuc_31_3_2012!E$6:G$894,3,0)</f>
        <v>Ấp Bình Chánh</v>
      </c>
      <c r="I397" s="8">
        <v>7</v>
      </c>
      <c r="J397" s="8" t="s">
        <v>502</v>
      </c>
      <c r="K397" s="8">
        <v>6</v>
      </c>
      <c r="L397" s="8" t="str">
        <f>IFERROR(VLOOKUP(K397,dm_ts!$B$3:$C$24,2,0)," ")</f>
        <v>Cá trê</v>
      </c>
      <c r="M397" s="8">
        <v>350</v>
      </c>
      <c r="N397" s="8">
        <v>250</v>
      </c>
      <c r="O397" s="1">
        <v>2</v>
      </c>
      <c r="P397" s="1" t="s">
        <v>673</v>
      </c>
      <c r="Q397" s="1">
        <v>0</v>
      </c>
      <c r="R397" s="1" t="str">
        <f>IFERROR(VLOOKUP(Q397,dm_ts!$G$4:$H$9,2,0)," ")</f>
        <v xml:space="preserve"> </v>
      </c>
      <c r="U397" s="1">
        <v>0.15</v>
      </c>
      <c r="V397" s="1">
        <v>3</v>
      </c>
      <c r="W397" s="1">
        <v>30</v>
      </c>
      <c r="X397" s="1">
        <v>43330</v>
      </c>
      <c r="Y397" s="1">
        <v>43150</v>
      </c>
      <c r="Z397" s="1">
        <v>2.8</v>
      </c>
      <c r="AA397" s="1">
        <v>2</v>
      </c>
      <c r="AB397" s="1" t="str">
        <f>IFERROR(VLOOKUP(AA397,dm_ts!$G$12:$H$14,2,0)," ")</f>
        <v>Tiêu thụ nội địa</v>
      </c>
      <c r="AD397" s="1" t="str">
        <f>IFERROR(VLOOKUP(AC397,dm_ts!$B$3:$C$24,2,0)," ")</f>
        <v xml:space="preserve"> </v>
      </c>
      <c r="AH397" s="1" t="str">
        <f t="shared" si="31"/>
        <v xml:space="preserve"> </v>
      </c>
      <c r="AI397" s="1" t="s">
        <v>674</v>
      </c>
      <c r="AJ397" s="1" t="str">
        <f>IFERROR(VLOOKUP(AI397,dm_ts!$G$4:$H$9,2,0)," ")</f>
        <v xml:space="preserve"> </v>
      </c>
      <c r="AS397" s="1">
        <v>0</v>
      </c>
      <c r="AT397" s="1" t="str">
        <f>IFERROR(VLOOKUP(AS397,dm_ts!$G$12:$H$14,2,0)," ")</f>
        <v xml:space="preserve"> </v>
      </c>
      <c r="AV397" s="1" t="str">
        <f>IFERROR(VLOOKUP(AU397,dm_ts!$B$3:$C$24,2,0)," ")</f>
        <v xml:space="preserve"> </v>
      </c>
      <c r="AY397" s="1" t="s">
        <v>674</v>
      </c>
      <c r="AZ397" s="1" t="str">
        <f t="shared" si="32"/>
        <v xml:space="preserve"> </v>
      </c>
      <c r="BB397" s="1" t="str">
        <f>IFERROR(VLOOKUP(BA397,dm_ts!$G$4:$H$9,2,0)," ")</f>
        <v xml:space="preserve"> </v>
      </c>
      <c r="BM397" s="1" t="str">
        <f>IFERROR(VLOOKUP(BL397,dm_ts!$B$3:$C$24,2,0)," ")</f>
        <v xml:space="preserve"> </v>
      </c>
      <c r="BQ397" s="1" t="str">
        <f t="shared" si="33"/>
        <v xml:space="preserve"> </v>
      </c>
      <c r="BS397" s="1" t="str">
        <f>IFERROR(VLOOKUP(BR397,dm_ts!$G$4:$H$9,2,0)," ")</f>
        <v xml:space="preserve"> </v>
      </c>
      <c r="CD397" s="1" t="str">
        <f>IFERROR(VLOOKUP(CC397,dm_ts!$B$3:$C$24,2,0)," ")</f>
        <v xml:space="preserve"> </v>
      </c>
      <c r="CH397" s="1" t="str">
        <f t="shared" si="34"/>
        <v xml:space="preserve"> </v>
      </c>
      <c r="CJ397" s="1" t="str">
        <f>IFERROR(VLOOKUP(CI397,dm_ts!$G$4:$H$9,2,0)," ")</f>
        <v xml:space="preserve"> </v>
      </c>
    </row>
    <row r="398" spans="1:141" x14ac:dyDescent="0.2">
      <c r="A398" s="1">
        <v>889</v>
      </c>
      <c r="B398" s="1" t="str">
        <f>VLOOKUP(A398,'[1]Danh muc huyen'!B$8:C$18,2,0)</f>
        <v xml:space="preserve">Huyện Châu Phú </v>
      </c>
      <c r="C398" s="1">
        <v>30484</v>
      </c>
      <c r="D398" s="7">
        <v>394</v>
      </c>
      <c r="E398" s="8" t="str">
        <f>VLOOKUP(C398,[1]DanhMuc_31_03_2012!B$7:C$173,2,0)</f>
        <v>Xã Bình Long</v>
      </c>
      <c r="F398" s="8">
        <v>3</v>
      </c>
      <c r="G398" s="8" t="str">
        <f t="shared" si="30"/>
        <v>3048403</v>
      </c>
      <c r="H398" s="8" t="str">
        <f>VLOOKUP(VALUE(G398),[1]Danhmuc_31_3_2012!E$6:G$894,3,0)</f>
        <v>Ấp Bình Chánh</v>
      </c>
      <c r="I398" s="8">
        <v>2</v>
      </c>
      <c r="J398" s="8" t="s">
        <v>497</v>
      </c>
      <c r="K398" s="8">
        <v>6</v>
      </c>
      <c r="L398" s="8" t="str">
        <f>IFERROR(VLOOKUP(K398,dm_ts!$B$3:$C$24,2,0)," ")</f>
        <v>Cá trê</v>
      </c>
      <c r="M398" s="8">
        <v>550</v>
      </c>
      <c r="N398" s="8">
        <v>300</v>
      </c>
      <c r="O398" s="1">
        <v>2</v>
      </c>
      <c r="P398" s="1" t="s">
        <v>673</v>
      </c>
      <c r="Q398" s="1">
        <v>0</v>
      </c>
      <c r="R398" s="1" t="str">
        <f>IFERROR(VLOOKUP(Q398,dm_ts!$G$4:$H$9,2,0)," ")</f>
        <v xml:space="preserve"> </v>
      </c>
      <c r="U398" s="1">
        <v>0.1</v>
      </c>
      <c r="V398" s="1">
        <v>1.2</v>
      </c>
      <c r="W398" s="1">
        <v>40</v>
      </c>
      <c r="X398" s="1">
        <v>43238</v>
      </c>
      <c r="Y398" s="1">
        <v>43178</v>
      </c>
      <c r="Z398" s="1">
        <v>0.6</v>
      </c>
      <c r="AA398" s="1">
        <v>2</v>
      </c>
      <c r="AB398" s="1" t="str">
        <f>IFERROR(VLOOKUP(AA398,dm_ts!$G$12:$H$14,2,0)," ")</f>
        <v>Tiêu thụ nội địa</v>
      </c>
      <c r="AD398" s="1" t="str">
        <f>IFERROR(VLOOKUP(AC398,dm_ts!$B$3:$C$24,2,0)," ")</f>
        <v xml:space="preserve"> </v>
      </c>
      <c r="AH398" s="1" t="str">
        <f t="shared" si="31"/>
        <v xml:space="preserve"> </v>
      </c>
      <c r="AI398" s="1" t="s">
        <v>674</v>
      </c>
      <c r="AJ398" s="1" t="str">
        <f>IFERROR(VLOOKUP(AI398,dm_ts!$G$4:$H$9,2,0)," ")</f>
        <v xml:space="preserve"> </v>
      </c>
      <c r="AS398" s="1">
        <v>0</v>
      </c>
      <c r="AT398" s="1" t="str">
        <f>IFERROR(VLOOKUP(AS398,dm_ts!$G$12:$H$14,2,0)," ")</f>
        <v xml:space="preserve"> </v>
      </c>
      <c r="AV398" s="1" t="str">
        <f>IFERROR(VLOOKUP(AU398,dm_ts!$B$3:$C$24,2,0)," ")</f>
        <v xml:space="preserve"> </v>
      </c>
      <c r="AY398" s="1" t="s">
        <v>674</v>
      </c>
      <c r="AZ398" s="1" t="str">
        <f t="shared" si="32"/>
        <v xml:space="preserve"> </v>
      </c>
      <c r="BB398" s="1" t="str">
        <f>IFERROR(VLOOKUP(BA398,dm_ts!$G$4:$H$9,2,0)," ")</f>
        <v xml:space="preserve"> </v>
      </c>
      <c r="BM398" s="1" t="str">
        <f>IFERROR(VLOOKUP(BL398,dm_ts!$B$3:$C$24,2,0)," ")</f>
        <v xml:space="preserve"> </v>
      </c>
      <c r="BQ398" s="1" t="str">
        <f t="shared" si="33"/>
        <v xml:space="preserve"> </v>
      </c>
      <c r="BS398" s="1" t="str">
        <f>IFERROR(VLOOKUP(BR398,dm_ts!$G$4:$H$9,2,0)," ")</f>
        <v xml:space="preserve"> </v>
      </c>
      <c r="CD398" s="1" t="str">
        <f>IFERROR(VLOOKUP(CC398,dm_ts!$B$3:$C$24,2,0)," ")</f>
        <v xml:space="preserve"> </v>
      </c>
      <c r="CH398" s="1" t="str">
        <f t="shared" si="34"/>
        <v xml:space="preserve"> </v>
      </c>
      <c r="CJ398" s="1" t="str">
        <f>IFERROR(VLOOKUP(CI398,dm_ts!$G$4:$H$9,2,0)," ")</f>
        <v xml:space="preserve"> </v>
      </c>
    </row>
    <row r="399" spans="1:141" x14ac:dyDescent="0.2">
      <c r="A399" s="1">
        <v>889</v>
      </c>
      <c r="B399" s="1" t="str">
        <f>VLOOKUP(A399,'[1]Danh muc huyen'!B$8:C$18,2,0)</f>
        <v xml:space="preserve">Huyện Châu Phú </v>
      </c>
      <c r="C399" s="1">
        <v>30484</v>
      </c>
      <c r="D399" s="7">
        <v>395</v>
      </c>
      <c r="E399" s="8" t="str">
        <f>VLOOKUP(C399,[1]DanhMuc_31_03_2012!B$7:C$173,2,0)</f>
        <v>Xã Bình Long</v>
      </c>
      <c r="F399" s="8">
        <v>3</v>
      </c>
      <c r="G399" s="8" t="str">
        <f t="shared" si="30"/>
        <v>3048403</v>
      </c>
      <c r="H399" s="8" t="str">
        <f>VLOOKUP(VALUE(G399),[1]Danhmuc_31_3_2012!E$6:G$894,3,0)</f>
        <v>Ấp Bình Chánh</v>
      </c>
      <c r="I399" s="8">
        <v>14</v>
      </c>
      <c r="J399" s="8" t="s">
        <v>508</v>
      </c>
      <c r="K399" s="8">
        <v>6</v>
      </c>
      <c r="L399" s="8" t="str">
        <f>IFERROR(VLOOKUP(K399,dm_ts!$B$3:$C$24,2,0)," ")</f>
        <v>Cá trê</v>
      </c>
      <c r="M399" s="8">
        <v>1600</v>
      </c>
      <c r="N399" s="8">
        <v>1400</v>
      </c>
      <c r="O399" s="1">
        <v>2</v>
      </c>
      <c r="P399" s="1" t="s">
        <v>673</v>
      </c>
      <c r="Q399" s="1">
        <v>0</v>
      </c>
      <c r="R399" s="1" t="str">
        <f>IFERROR(VLOOKUP(Q399,dm_ts!$G$4:$H$9,2,0)," ")</f>
        <v xml:space="preserve"> </v>
      </c>
      <c r="U399" s="1">
        <v>0.3</v>
      </c>
      <c r="V399" s="1">
        <v>4.5</v>
      </c>
      <c r="W399" s="1">
        <v>20</v>
      </c>
      <c r="X399" s="1">
        <v>43361</v>
      </c>
      <c r="Y399" s="1">
        <v>43178</v>
      </c>
      <c r="Z399" s="1">
        <v>3.5</v>
      </c>
      <c r="AA399" s="1">
        <v>2</v>
      </c>
      <c r="AB399" s="1" t="str">
        <f>IFERROR(VLOOKUP(AA399,dm_ts!$G$12:$H$14,2,0)," ")</f>
        <v>Tiêu thụ nội địa</v>
      </c>
      <c r="AD399" s="1" t="str">
        <f>IFERROR(VLOOKUP(AC399,dm_ts!$B$3:$C$24,2,0)," ")</f>
        <v xml:space="preserve"> </v>
      </c>
      <c r="AH399" s="1" t="str">
        <f t="shared" si="31"/>
        <v xml:space="preserve"> </v>
      </c>
      <c r="AI399" s="1" t="s">
        <v>674</v>
      </c>
      <c r="AJ399" s="1" t="str">
        <f>IFERROR(VLOOKUP(AI399,dm_ts!$G$4:$H$9,2,0)," ")</f>
        <v xml:space="preserve"> </v>
      </c>
      <c r="AS399" s="1">
        <v>0</v>
      </c>
      <c r="AT399" s="1" t="str">
        <f>IFERROR(VLOOKUP(AS399,dm_ts!$G$12:$H$14,2,0)," ")</f>
        <v xml:space="preserve"> </v>
      </c>
      <c r="AV399" s="1" t="str">
        <f>IFERROR(VLOOKUP(AU399,dm_ts!$B$3:$C$24,2,0)," ")</f>
        <v xml:space="preserve"> </v>
      </c>
      <c r="AY399" s="1" t="s">
        <v>674</v>
      </c>
      <c r="AZ399" s="1" t="str">
        <f t="shared" si="32"/>
        <v xml:space="preserve"> </v>
      </c>
      <c r="BB399" s="1" t="str">
        <f>IFERROR(VLOOKUP(BA399,dm_ts!$G$4:$H$9,2,0)," ")</f>
        <v xml:space="preserve"> </v>
      </c>
      <c r="BM399" s="1" t="str">
        <f>IFERROR(VLOOKUP(BL399,dm_ts!$B$3:$C$24,2,0)," ")</f>
        <v xml:space="preserve"> </v>
      </c>
      <c r="BQ399" s="1" t="str">
        <f t="shared" si="33"/>
        <v xml:space="preserve"> </v>
      </c>
      <c r="BS399" s="1" t="str">
        <f>IFERROR(VLOOKUP(BR399,dm_ts!$G$4:$H$9,2,0)," ")</f>
        <v xml:space="preserve"> </v>
      </c>
      <c r="CD399" s="1" t="str">
        <f>IFERROR(VLOOKUP(CC399,dm_ts!$B$3:$C$24,2,0)," ")</f>
        <v xml:space="preserve"> </v>
      </c>
      <c r="CH399" s="1" t="str">
        <f t="shared" si="34"/>
        <v xml:space="preserve"> </v>
      </c>
      <c r="CJ399" s="1" t="str">
        <f>IFERROR(VLOOKUP(CI399,dm_ts!$G$4:$H$9,2,0)," ")</f>
        <v xml:space="preserve"> </v>
      </c>
      <c r="CT399" s="1">
        <v>6</v>
      </c>
      <c r="CU399" s="1">
        <v>2</v>
      </c>
      <c r="CV399" s="1">
        <v>43238</v>
      </c>
      <c r="CW399" s="1">
        <v>43361</v>
      </c>
      <c r="CX399" s="1">
        <v>1400</v>
      </c>
      <c r="CY399" s="1">
        <v>3</v>
      </c>
      <c r="CZ399" s="1">
        <v>500</v>
      </c>
    </row>
    <row r="400" spans="1:141" x14ac:dyDescent="0.2">
      <c r="A400" s="1">
        <v>889</v>
      </c>
      <c r="B400" s="1" t="str">
        <f>VLOOKUP(A400,'[1]Danh muc huyen'!B$8:C$18,2,0)</f>
        <v xml:space="preserve">Huyện Châu Phú </v>
      </c>
      <c r="C400" s="1">
        <v>30484</v>
      </c>
      <c r="D400" s="7">
        <v>396</v>
      </c>
      <c r="E400" s="8" t="str">
        <f>VLOOKUP(C400,[1]DanhMuc_31_03_2012!B$7:C$173,2,0)</f>
        <v>Xã Bình Long</v>
      </c>
      <c r="F400" s="8">
        <v>3</v>
      </c>
      <c r="G400" s="8" t="str">
        <f t="shared" si="30"/>
        <v>3048403</v>
      </c>
      <c r="H400" s="8" t="str">
        <f>VLOOKUP(VALUE(G400),[1]Danhmuc_31_3_2012!E$6:G$894,3,0)</f>
        <v>Ấp Bình Chánh</v>
      </c>
      <c r="I400" s="8">
        <v>3</v>
      </c>
      <c r="J400" s="8" t="s">
        <v>498</v>
      </c>
      <c r="K400" s="8">
        <v>6</v>
      </c>
      <c r="L400" s="8" t="str">
        <f>IFERROR(VLOOKUP(K400,dm_ts!$B$3:$C$24,2,0)," ")</f>
        <v>Cá trê</v>
      </c>
      <c r="M400" s="8">
        <v>600</v>
      </c>
      <c r="N400" s="8">
        <v>400</v>
      </c>
      <c r="O400" s="1">
        <v>2</v>
      </c>
      <c r="P400" s="1" t="s">
        <v>673</v>
      </c>
      <c r="Q400" s="1">
        <v>0</v>
      </c>
      <c r="R400" s="1" t="str">
        <f>IFERROR(VLOOKUP(Q400,dm_ts!$G$4:$H$9,2,0)," ")</f>
        <v xml:space="preserve"> </v>
      </c>
      <c r="U400" s="1">
        <v>0.1</v>
      </c>
      <c r="V400" s="1">
        <v>1.5</v>
      </c>
      <c r="W400" s="1">
        <v>40</v>
      </c>
      <c r="X400" s="1">
        <v>43269</v>
      </c>
      <c r="Y400" s="1">
        <v>43239</v>
      </c>
      <c r="Z400" s="1">
        <v>1.2</v>
      </c>
      <c r="AA400" s="1">
        <v>2</v>
      </c>
      <c r="AB400" s="1" t="str">
        <f>IFERROR(VLOOKUP(AA400,dm_ts!$G$12:$H$14,2,0)," ")</f>
        <v>Tiêu thụ nội địa</v>
      </c>
      <c r="AD400" s="1" t="str">
        <f>IFERROR(VLOOKUP(AC400,dm_ts!$B$3:$C$24,2,0)," ")</f>
        <v xml:space="preserve"> </v>
      </c>
      <c r="AH400" s="1" t="str">
        <f t="shared" si="31"/>
        <v xml:space="preserve"> </v>
      </c>
      <c r="AI400" s="1" t="s">
        <v>674</v>
      </c>
      <c r="AJ400" s="1" t="str">
        <f>IFERROR(VLOOKUP(AI400,dm_ts!$G$4:$H$9,2,0)," ")</f>
        <v xml:space="preserve"> </v>
      </c>
      <c r="AS400" s="1">
        <v>0</v>
      </c>
      <c r="AT400" s="1" t="str">
        <f>IFERROR(VLOOKUP(AS400,dm_ts!$G$12:$H$14,2,0)," ")</f>
        <v xml:space="preserve"> </v>
      </c>
      <c r="AV400" s="1" t="str">
        <f>IFERROR(VLOOKUP(AU400,dm_ts!$B$3:$C$24,2,0)," ")</f>
        <v xml:space="preserve"> </v>
      </c>
      <c r="AY400" s="1" t="s">
        <v>674</v>
      </c>
      <c r="AZ400" s="1" t="str">
        <f t="shared" si="32"/>
        <v xml:space="preserve"> </v>
      </c>
      <c r="BB400" s="1" t="str">
        <f>IFERROR(VLOOKUP(BA400,dm_ts!$G$4:$H$9,2,0)," ")</f>
        <v xml:space="preserve"> </v>
      </c>
      <c r="BM400" s="1" t="str">
        <f>IFERROR(VLOOKUP(BL400,dm_ts!$B$3:$C$24,2,0)," ")</f>
        <v xml:space="preserve"> </v>
      </c>
      <c r="BQ400" s="1" t="str">
        <f t="shared" si="33"/>
        <v xml:space="preserve"> </v>
      </c>
      <c r="BS400" s="1" t="str">
        <f>IFERROR(VLOOKUP(BR400,dm_ts!$G$4:$H$9,2,0)," ")</f>
        <v xml:space="preserve"> </v>
      </c>
      <c r="CD400" s="1" t="str">
        <f>IFERROR(VLOOKUP(CC400,dm_ts!$B$3:$C$24,2,0)," ")</f>
        <v xml:space="preserve"> </v>
      </c>
      <c r="CH400" s="1" t="str">
        <f t="shared" si="34"/>
        <v xml:space="preserve"> </v>
      </c>
      <c r="CJ400" s="1" t="str">
        <f>IFERROR(VLOOKUP(CI400,dm_ts!$G$4:$H$9,2,0)," ")</f>
        <v xml:space="preserve"> </v>
      </c>
    </row>
    <row r="401" spans="1:141" x14ac:dyDescent="0.2">
      <c r="A401" s="1">
        <v>889</v>
      </c>
      <c r="B401" s="1" t="str">
        <f>VLOOKUP(A401,'[1]Danh muc huyen'!B$8:C$18,2,0)</f>
        <v xml:space="preserve">Huyện Châu Phú </v>
      </c>
      <c r="C401" s="1">
        <v>30484</v>
      </c>
      <c r="D401" s="7">
        <v>397</v>
      </c>
      <c r="E401" s="8" t="str">
        <f>VLOOKUP(C401,[1]DanhMuc_31_03_2012!B$7:C$173,2,0)</f>
        <v>Xã Bình Long</v>
      </c>
      <c r="F401" s="8">
        <v>3</v>
      </c>
      <c r="G401" s="8" t="str">
        <f t="shared" si="30"/>
        <v>3048403</v>
      </c>
      <c r="H401" s="8" t="str">
        <f>VLOOKUP(VALUE(G401),[1]Danhmuc_31_3_2012!E$6:G$894,3,0)</f>
        <v>Ấp Bình Chánh</v>
      </c>
      <c r="I401" s="8">
        <v>4</v>
      </c>
      <c r="J401" s="8" t="s">
        <v>499</v>
      </c>
      <c r="K401" s="8">
        <v>3</v>
      </c>
      <c r="L401" s="8" t="str">
        <f>IFERROR(VLOOKUP(K401,dm_ts!$B$3:$C$24,2,0)," ")</f>
        <v>Cá lóc</v>
      </c>
      <c r="M401" s="8">
        <v>3500</v>
      </c>
      <c r="N401" s="8">
        <v>3000</v>
      </c>
      <c r="O401" s="1">
        <v>2</v>
      </c>
      <c r="P401" s="1" t="s">
        <v>673</v>
      </c>
      <c r="Q401" s="1">
        <v>0</v>
      </c>
      <c r="R401" s="1" t="str">
        <f>IFERROR(VLOOKUP(Q401,dm_ts!$G$4:$H$9,2,0)," ")</f>
        <v xml:space="preserve"> </v>
      </c>
      <c r="U401" s="1">
        <v>0.39</v>
      </c>
      <c r="V401" s="1">
        <v>4</v>
      </c>
      <c r="W401" s="1">
        <v>50</v>
      </c>
      <c r="X401" s="1">
        <v>43361</v>
      </c>
      <c r="Y401" s="1">
        <v>43150</v>
      </c>
      <c r="Z401" s="1">
        <v>30</v>
      </c>
      <c r="AA401" s="1">
        <v>2</v>
      </c>
      <c r="AB401" s="1" t="str">
        <f>IFERROR(VLOOKUP(AA401,dm_ts!$G$12:$H$14,2,0)," ")</f>
        <v>Tiêu thụ nội địa</v>
      </c>
      <c r="AD401" s="1" t="str">
        <f>IFERROR(VLOOKUP(AC401,dm_ts!$B$3:$C$24,2,0)," ")</f>
        <v xml:space="preserve"> </v>
      </c>
      <c r="AH401" s="1" t="str">
        <f t="shared" si="31"/>
        <v xml:space="preserve"> </v>
      </c>
      <c r="AI401" s="1" t="s">
        <v>674</v>
      </c>
      <c r="AJ401" s="1" t="str">
        <f>IFERROR(VLOOKUP(AI401,dm_ts!$G$4:$H$9,2,0)," ")</f>
        <v xml:space="preserve"> </v>
      </c>
      <c r="AS401" s="1">
        <v>0</v>
      </c>
      <c r="AT401" s="1" t="str">
        <f>IFERROR(VLOOKUP(AS401,dm_ts!$G$12:$H$14,2,0)," ")</f>
        <v xml:space="preserve"> </v>
      </c>
      <c r="AV401" s="1" t="str">
        <f>IFERROR(VLOOKUP(AU401,dm_ts!$B$3:$C$24,2,0)," ")</f>
        <v xml:space="preserve"> </v>
      </c>
      <c r="AY401" s="1" t="s">
        <v>674</v>
      </c>
      <c r="AZ401" s="1" t="str">
        <f t="shared" si="32"/>
        <v xml:space="preserve"> </v>
      </c>
      <c r="BB401" s="1" t="str">
        <f>IFERROR(VLOOKUP(BA401,dm_ts!$G$4:$H$9,2,0)," ")</f>
        <v xml:space="preserve"> </v>
      </c>
      <c r="BM401" s="1" t="str">
        <f>IFERROR(VLOOKUP(BL401,dm_ts!$B$3:$C$24,2,0)," ")</f>
        <v xml:space="preserve"> </v>
      </c>
      <c r="BQ401" s="1" t="str">
        <f t="shared" si="33"/>
        <v xml:space="preserve"> </v>
      </c>
      <c r="BS401" s="1" t="str">
        <f>IFERROR(VLOOKUP(BR401,dm_ts!$G$4:$H$9,2,0)," ")</f>
        <v xml:space="preserve"> </v>
      </c>
      <c r="CD401" s="1" t="str">
        <f>IFERROR(VLOOKUP(CC401,dm_ts!$B$3:$C$24,2,0)," ")</f>
        <v xml:space="preserve"> </v>
      </c>
      <c r="CH401" s="1" t="str">
        <f t="shared" si="34"/>
        <v xml:space="preserve"> </v>
      </c>
      <c r="CJ401" s="1" t="str">
        <f>IFERROR(VLOOKUP(CI401,dm_ts!$G$4:$H$9,2,0)," ")</f>
        <v xml:space="preserve"> </v>
      </c>
      <c r="CT401" s="1">
        <v>3</v>
      </c>
      <c r="CU401" s="1">
        <v>2</v>
      </c>
      <c r="CV401" s="1">
        <v>43238</v>
      </c>
      <c r="CW401" s="1">
        <v>43361</v>
      </c>
      <c r="CX401" s="1">
        <v>3000</v>
      </c>
      <c r="CY401" s="1">
        <v>27</v>
      </c>
      <c r="CZ401" s="1">
        <v>500</v>
      </c>
    </row>
    <row r="402" spans="1:141" x14ac:dyDescent="0.2">
      <c r="A402" s="1">
        <v>889</v>
      </c>
      <c r="B402" s="1" t="str">
        <f>VLOOKUP(A402,'[1]Danh muc huyen'!B$8:C$18,2,0)</f>
        <v xml:space="preserve">Huyện Châu Phú </v>
      </c>
      <c r="C402" s="1">
        <v>30484</v>
      </c>
      <c r="D402" s="7">
        <v>398</v>
      </c>
      <c r="E402" s="8" t="str">
        <f>VLOOKUP(C402,[1]DanhMuc_31_03_2012!B$7:C$173,2,0)</f>
        <v>Xã Bình Long</v>
      </c>
      <c r="F402" s="8">
        <v>3</v>
      </c>
      <c r="G402" s="8" t="str">
        <f t="shared" si="30"/>
        <v>3048403</v>
      </c>
      <c r="H402" s="8" t="str">
        <f>VLOOKUP(VALUE(G402),[1]Danhmuc_31_3_2012!E$6:G$894,3,0)</f>
        <v>Ấp Bình Chánh</v>
      </c>
      <c r="I402" s="8">
        <v>11</v>
      </c>
      <c r="J402" s="8" t="s">
        <v>505</v>
      </c>
      <c r="K402" s="8">
        <v>4</v>
      </c>
      <c r="L402" s="8" t="str">
        <f>IFERROR(VLOOKUP(K402,dm_ts!$B$3:$C$24,2,0)," ")</f>
        <v>Cá rô phi</v>
      </c>
      <c r="M402" s="8">
        <v>800</v>
      </c>
      <c r="N402" s="8">
        <v>600</v>
      </c>
      <c r="O402" s="1">
        <v>2</v>
      </c>
      <c r="P402" s="1" t="s">
        <v>673</v>
      </c>
      <c r="Q402" s="1">
        <v>0</v>
      </c>
      <c r="R402" s="1" t="str">
        <f>IFERROR(VLOOKUP(Q402,dm_ts!$G$4:$H$9,2,0)," ")</f>
        <v xml:space="preserve"> </v>
      </c>
      <c r="U402" s="1">
        <v>3.0000000000000001E-3</v>
      </c>
      <c r="V402" s="1">
        <v>1.8</v>
      </c>
      <c r="W402" s="1">
        <v>20</v>
      </c>
      <c r="X402" s="1">
        <v>43177</v>
      </c>
      <c r="Y402" s="1">
        <v>43270</v>
      </c>
      <c r="Z402" s="1">
        <v>1.5</v>
      </c>
      <c r="AA402" s="1">
        <v>2</v>
      </c>
      <c r="AB402" s="1" t="str">
        <f>IFERROR(VLOOKUP(AA402,dm_ts!$G$12:$H$14,2,0)," ")</f>
        <v>Tiêu thụ nội địa</v>
      </c>
      <c r="AD402" s="1" t="str">
        <f>IFERROR(VLOOKUP(AC402,dm_ts!$B$3:$C$24,2,0)," ")</f>
        <v xml:space="preserve"> </v>
      </c>
      <c r="AH402" s="1" t="str">
        <f t="shared" si="31"/>
        <v xml:space="preserve"> </v>
      </c>
      <c r="AI402" s="1" t="s">
        <v>674</v>
      </c>
      <c r="AJ402" s="1" t="str">
        <f>IFERROR(VLOOKUP(AI402,dm_ts!$G$4:$H$9,2,0)," ")</f>
        <v xml:space="preserve"> </v>
      </c>
      <c r="AS402" s="1">
        <v>0</v>
      </c>
      <c r="AT402" s="1" t="str">
        <f>IFERROR(VLOOKUP(AS402,dm_ts!$G$12:$H$14,2,0)," ")</f>
        <v xml:space="preserve"> </v>
      </c>
      <c r="AV402" s="1" t="str">
        <f>IFERROR(VLOOKUP(AU402,dm_ts!$B$3:$C$24,2,0)," ")</f>
        <v xml:space="preserve"> </v>
      </c>
      <c r="AY402" s="1" t="s">
        <v>674</v>
      </c>
      <c r="AZ402" s="1" t="str">
        <f t="shared" si="32"/>
        <v xml:space="preserve"> </v>
      </c>
      <c r="BB402" s="1" t="str">
        <f>IFERROR(VLOOKUP(BA402,dm_ts!$G$4:$H$9,2,0)," ")</f>
        <v xml:space="preserve"> </v>
      </c>
      <c r="BM402" s="1" t="str">
        <f>IFERROR(VLOOKUP(BL402,dm_ts!$B$3:$C$24,2,0)," ")</f>
        <v xml:space="preserve"> </v>
      </c>
      <c r="BQ402" s="1" t="str">
        <f t="shared" si="33"/>
        <v xml:space="preserve"> </v>
      </c>
      <c r="BS402" s="1" t="str">
        <f>IFERROR(VLOOKUP(BR402,dm_ts!$G$4:$H$9,2,0)," ")</f>
        <v xml:space="preserve"> </v>
      </c>
      <c r="CD402" s="1" t="str">
        <f>IFERROR(VLOOKUP(CC402,dm_ts!$B$3:$C$24,2,0)," ")</f>
        <v xml:space="preserve"> </v>
      </c>
      <c r="CH402" s="1" t="str">
        <f t="shared" si="34"/>
        <v xml:space="preserve"> </v>
      </c>
      <c r="CJ402" s="1" t="str">
        <f>IFERROR(VLOOKUP(CI402,dm_ts!$G$4:$H$9,2,0)," ")</f>
        <v xml:space="preserve"> </v>
      </c>
    </row>
    <row r="403" spans="1:141" x14ac:dyDescent="0.2">
      <c r="A403" s="1">
        <v>889</v>
      </c>
      <c r="B403" s="1" t="str">
        <f>VLOOKUP(A403,'[1]Danh muc huyen'!B$8:C$18,2,0)</f>
        <v xml:space="preserve">Huyện Châu Phú </v>
      </c>
      <c r="C403" s="1">
        <v>30484</v>
      </c>
      <c r="D403" s="7">
        <v>399</v>
      </c>
      <c r="E403" s="8" t="str">
        <f>VLOOKUP(C403,[1]DanhMuc_31_03_2012!B$7:C$173,2,0)</f>
        <v>Xã Bình Long</v>
      </c>
      <c r="F403" s="8">
        <v>3</v>
      </c>
      <c r="G403" s="8" t="str">
        <f t="shared" si="30"/>
        <v>3048403</v>
      </c>
      <c r="H403" s="8" t="str">
        <f>VLOOKUP(VALUE(G403),[1]Danhmuc_31_3_2012!E$6:G$894,3,0)</f>
        <v>Ấp Bình Chánh</v>
      </c>
      <c r="I403" s="8">
        <v>15</v>
      </c>
      <c r="J403" s="8" t="s">
        <v>509</v>
      </c>
      <c r="K403" s="8">
        <v>1</v>
      </c>
      <c r="L403" s="8" t="str">
        <f>IFERROR(VLOOKUP(K403,dm_ts!$B$3:$C$24,2,0)," ")</f>
        <v>Cá tra</v>
      </c>
      <c r="M403" s="8">
        <v>2200</v>
      </c>
      <c r="N403" s="8">
        <v>1800</v>
      </c>
      <c r="O403" s="1">
        <v>2</v>
      </c>
      <c r="P403" s="1" t="s">
        <v>673</v>
      </c>
      <c r="Q403" s="1">
        <v>0</v>
      </c>
      <c r="R403" s="1" t="str">
        <f>IFERROR(VLOOKUP(Q403,dm_ts!$G$4:$H$9,2,0)," ")</f>
        <v xml:space="preserve"> </v>
      </c>
      <c r="U403" s="1">
        <v>0.15</v>
      </c>
      <c r="V403" s="1">
        <v>4</v>
      </c>
      <c r="W403" s="1">
        <v>200</v>
      </c>
      <c r="X403" s="1">
        <v>43208</v>
      </c>
      <c r="Y403" s="1">
        <v>43150</v>
      </c>
      <c r="Z403" s="1">
        <v>6.5</v>
      </c>
      <c r="AA403" s="1">
        <v>2</v>
      </c>
      <c r="AB403" s="1" t="str">
        <f>IFERROR(VLOOKUP(AA403,dm_ts!$G$12:$H$14,2,0)," ")</f>
        <v>Tiêu thụ nội địa</v>
      </c>
      <c r="AD403" s="1" t="str">
        <f>IFERROR(VLOOKUP(AC403,dm_ts!$B$3:$C$24,2,0)," ")</f>
        <v xml:space="preserve"> </v>
      </c>
      <c r="AH403" s="1" t="str">
        <f t="shared" si="31"/>
        <v xml:space="preserve"> </v>
      </c>
      <c r="AI403" s="1" t="s">
        <v>674</v>
      </c>
      <c r="AJ403" s="1" t="str">
        <f>IFERROR(VLOOKUP(AI403,dm_ts!$G$4:$H$9,2,0)," ")</f>
        <v xml:space="preserve"> </v>
      </c>
      <c r="AS403" s="1">
        <v>0</v>
      </c>
      <c r="AT403" s="1" t="str">
        <f>IFERROR(VLOOKUP(AS403,dm_ts!$G$12:$H$14,2,0)," ")</f>
        <v xml:space="preserve"> </v>
      </c>
      <c r="AV403" s="1" t="str">
        <f>IFERROR(VLOOKUP(AU403,dm_ts!$B$3:$C$24,2,0)," ")</f>
        <v xml:space="preserve"> </v>
      </c>
      <c r="AY403" s="1" t="s">
        <v>674</v>
      </c>
      <c r="AZ403" s="1" t="str">
        <f t="shared" si="32"/>
        <v xml:space="preserve"> </v>
      </c>
      <c r="BB403" s="1" t="str">
        <f>IFERROR(VLOOKUP(BA403,dm_ts!$G$4:$H$9,2,0)," ")</f>
        <v xml:space="preserve"> </v>
      </c>
      <c r="BM403" s="1" t="str">
        <f>IFERROR(VLOOKUP(BL403,dm_ts!$B$3:$C$24,2,0)," ")</f>
        <v xml:space="preserve"> </v>
      </c>
      <c r="BQ403" s="1" t="str">
        <f t="shared" si="33"/>
        <v xml:space="preserve"> </v>
      </c>
      <c r="BS403" s="1" t="str">
        <f>IFERROR(VLOOKUP(BR403,dm_ts!$G$4:$H$9,2,0)," ")</f>
        <v xml:space="preserve"> </v>
      </c>
      <c r="CD403" s="1" t="str">
        <f>IFERROR(VLOOKUP(CC403,dm_ts!$B$3:$C$24,2,0)," ")</f>
        <v xml:space="preserve"> </v>
      </c>
      <c r="CH403" s="1" t="str">
        <f t="shared" si="34"/>
        <v xml:space="preserve"> </v>
      </c>
      <c r="CJ403" s="1" t="str">
        <f>IFERROR(VLOOKUP(CI403,dm_ts!$G$4:$H$9,2,0)," ")</f>
        <v xml:space="preserve"> </v>
      </c>
      <c r="EH403" s="1">
        <v>2200</v>
      </c>
      <c r="EI403" s="1">
        <v>1800</v>
      </c>
      <c r="EJ403" s="1">
        <v>1</v>
      </c>
      <c r="EK403" s="1">
        <v>2</v>
      </c>
    </row>
    <row r="404" spans="1:141" x14ac:dyDescent="0.2">
      <c r="A404" s="1">
        <v>889</v>
      </c>
      <c r="B404" s="1" t="str">
        <f>VLOOKUP(A404,'[1]Danh muc huyen'!B$8:C$18,2,0)</f>
        <v xml:space="preserve">Huyện Châu Phú </v>
      </c>
      <c r="C404" s="1">
        <v>30484</v>
      </c>
      <c r="D404" s="7">
        <v>400</v>
      </c>
      <c r="E404" s="8" t="str">
        <f>VLOOKUP(C404,[1]DanhMuc_31_03_2012!B$7:C$173,2,0)</f>
        <v>Xã Bình Long</v>
      </c>
      <c r="F404" s="8">
        <v>3</v>
      </c>
      <c r="G404" s="8" t="str">
        <f t="shared" si="30"/>
        <v>3048403</v>
      </c>
      <c r="H404" s="8" t="str">
        <f>VLOOKUP(VALUE(G404),[1]Danhmuc_31_3_2012!E$6:G$894,3,0)</f>
        <v>Ấp Bình Chánh</v>
      </c>
      <c r="I404" s="8">
        <v>9</v>
      </c>
      <c r="J404" s="8" t="s">
        <v>141</v>
      </c>
      <c r="K404" s="8">
        <v>6</v>
      </c>
      <c r="L404" s="8" t="str">
        <f>IFERROR(VLOOKUP(K404,dm_ts!$B$3:$C$24,2,0)," ")</f>
        <v>Cá trê</v>
      </c>
      <c r="M404" s="8">
        <v>500</v>
      </c>
      <c r="N404" s="8">
        <v>350</v>
      </c>
      <c r="O404" s="1">
        <v>2</v>
      </c>
      <c r="P404" s="1" t="s">
        <v>673</v>
      </c>
      <c r="Q404" s="1">
        <v>0</v>
      </c>
      <c r="R404" s="1" t="str">
        <f>IFERROR(VLOOKUP(Q404,dm_ts!$G$4:$H$9,2,0)," ")</f>
        <v xml:space="preserve"> </v>
      </c>
      <c r="U404" s="1">
        <v>0.25</v>
      </c>
      <c r="V404" s="1">
        <v>3</v>
      </c>
      <c r="W404" s="1">
        <v>30</v>
      </c>
      <c r="X404" s="1">
        <v>43238</v>
      </c>
      <c r="Y404" s="1">
        <v>43178</v>
      </c>
      <c r="Z404" s="1">
        <v>3</v>
      </c>
      <c r="AA404" s="1">
        <v>2</v>
      </c>
      <c r="AB404" s="1" t="str">
        <f>IFERROR(VLOOKUP(AA404,dm_ts!$G$12:$H$14,2,0)," ")</f>
        <v>Tiêu thụ nội địa</v>
      </c>
      <c r="AD404" s="1" t="str">
        <f>IFERROR(VLOOKUP(AC404,dm_ts!$B$3:$C$24,2,0)," ")</f>
        <v xml:space="preserve"> </v>
      </c>
      <c r="AH404" s="1" t="str">
        <f t="shared" si="31"/>
        <v xml:space="preserve"> </v>
      </c>
      <c r="AI404" s="1" t="s">
        <v>674</v>
      </c>
      <c r="AJ404" s="1" t="str">
        <f>IFERROR(VLOOKUP(AI404,dm_ts!$G$4:$H$9,2,0)," ")</f>
        <v xml:space="preserve"> </v>
      </c>
      <c r="AS404" s="1">
        <v>0</v>
      </c>
      <c r="AT404" s="1" t="str">
        <f>IFERROR(VLOOKUP(AS404,dm_ts!$G$12:$H$14,2,0)," ")</f>
        <v xml:space="preserve"> </v>
      </c>
      <c r="AV404" s="1" t="str">
        <f>IFERROR(VLOOKUP(AU404,dm_ts!$B$3:$C$24,2,0)," ")</f>
        <v xml:space="preserve"> </v>
      </c>
      <c r="AY404" s="1" t="s">
        <v>674</v>
      </c>
      <c r="AZ404" s="1" t="str">
        <f t="shared" si="32"/>
        <v xml:space="preserve"> </v>
      </c>
      <c r="BB404" s="1" t="str">
        <f>IFERROR(VLOOKUP(BA404,dm_ts!$G$4:$H$9,2,0)," ")</f>
        <v xml:space="preserve"> </v>
      </c>
      <c r="BM404" s="1" t="str">
        <f>IFERROR(VLOOKUP(BL404,dm_ts!$B$3:$C$24,2,0)," ")</f>
        <v xml:space="preserve"> </v>
      </c>
      <c r="BQ404" s="1" t="str">
        <f t="shared" si="33"/>
        <v xml:space="preserve"> </v>
      </c>
      <c r="BS404" s="1" t="str">
        <f>IFERROR(VLOOKUP(BR404,dm_ts!$G$4:$H$9,2,0)," ")</f>
        <v xml:space="preserve"> </v>
      </c>
      <c r="CD404" s="1" t="str">
        <f>IFERROR(VLOOKUP(CC404,dm_ts!$B$3:$C$24,2,0)," ")</f>
        <v xml:space="preserve"> </v>
      </c>
      <c r="CH404" s="1" t="str">
        <f t="shared" si="34"/>
        <v xml:space="preserve"> </v>
      </c>
      <c r="CJ404" s="1" t="str">
        <f>IFERROR(VLOOKUP(CI404,dm_ts!$G$4:$H$9,2,0)," ")</f>
        <v xml:space="preserve"> </v>
      </c>
    </row>
    <row r="405" spans="1:141" x14ac:dyDescent="0.2">
      <c r="A405" s="1">
        <v>889</v>
      </c>
      <c r="B405" s="1" t="str">
        <f>VLOOKUP(A405,'[1]Danh muc huyen'!B$8:C$18,2,0)</f>
        <v xml:space="preserve">Huyện Châu Phú </v>
      </c>
      <c r="C405" s="1">
        <v>30484</v>
      </c>
      <c r="D405" s="7">
        <v>401</v>
      </c>
      <c r="E405" s="8" t="str">
        <f>VLOOKUP(C405,[1]DanhMuc_31_03_2012!B$7:C$173,2,0)</f>
        <v>Xã Bình Long</v>
      </c>
      <c r="F405" s="8">
        <v>3</v>
      </c>
      <c r="G405" s="8" t="str">
        <f t="shared" si="30"/>
        <v>3048403</v>
      </c>
      <c r="H405" s="8" t="str">
        <f>VLOOKUP(VALUE(G405),[1]Danhmuc_31_3_2012!E$6:G$894,3,0)</f>
        <v>Ấp Bình Chánh</v>
      </c>
      <c r="I405" s="8">
        <v>16</v>
      </c>
      <c r="J405" s="8" t="s">
        <v>510</v>
      </c>
      <c r="K405" s="8">
        <v>3</v>
      </c>
      <c r="L405" s="8" t="str">
        <f>IFERROR(VLOOKUP(K405,dm_ts!$B$3:$C$24,2,0)," ")</f>
        <v>Cá lóc</v>
      </c>
      <c r="M405" s="8">
        <v>2200</v>
      </c>
      <c r="N405" s="8">
        <v>1800</v>
      </c>
      <c r="O405" s="1">
        <v>2</v>
      </c>
      <c r="P405" s="1" t="s">
        <v>673</v>
      </c>
      <c r="Q405" s="1">
        <v>0</v>
      </c>
      <c r="R405" s="1" t="str">
        <f>IFERROR(VLOOKUP(Q405,dm_ts!$G$4:$H$9,2,0)," ")</f>
        <v xml:space="preserve"> </v>
      </c>
      <c r="U405" s="1">
        <v>0.2</v>
      </c>
      <c r="V405" s="1">
        <v>5</v>
      </c>
      <c r="W405" s="1">
        <v>600</v>
      </c>
      <c r="X405" s="1">
        <v>43269</v>
      </c>
      <c r="Y405" s="1">
        <v>43150</v>
      </c>
      <c r="Z405" s="1">
        <v>25</v>
      </c>
      <c r="AA405" s="1">
        <v>2</v>
      </c>
      <c r="AB405" s="1" t="str">
        <f>IFERROR(VLOOKUP(AA405,dm_ts!$G$12:$H$14,2,0)," ")</f>
        <v>Tiêu thụ nội địa</v>
      </c>
      <c r="AD405" s="1" t="str">
        <f>IFERROR(VLOOKUP(AC405,dm_ts!$B$3:$C$24,2,0)," ")</f>
        <v xml:space="preserve"> </v>
      </c>
      <c r="AH405" s="1" t="str">
        <f t="shared" si="31"/>
        <v xml:space="preserve"> </v>
      </c>
      <c r="AI405" s="1" t="s">
        <v>674</v>
      </c>
      <c r="AJ405" s="1" t="str">
        <f>IFERROR(VLOOKUP(AI405,dm_ts!$G$4:$H$9,2,0)," ")</f>
        <v xml:space="preserve"> </v>
      </c>
      <c r="AS405" s="1">
        <v>0</v>
      </c>
      <c r="AT405" s="1" t="str">
        <f>IFERROR(VLOOKUP(AS405,dm_ts!$G$12:$H$14,2,0)," ")</f>
        <v xml:space="preserve"> </v>
      </c>
      <c r="AV405" s="1" t="str">
        <f>IFERROR(VLOOKUP(AU405,dm_ts!$B$3:$C$24,2,0)," ")</f>
        <v xml:space="preserve"> </v>
      </c>
      <c r="AY405" s="1" t="s">
        <v>674</v>
      </c>
      <c r="AZ405" s="1" t="str">
        <f t="shared" si="32"/>
        <v xml:space="preserve"> </v>
      </c>
      <c r="BB405" s="1" t="str">
        <f>IFERROR(VLOOKUP(BA405,dm_ts!$G$4:$H$9,2,0)," ")</f>
        <v xml:space="preserve"> </v>
      </c>
      <c r="BM405" s="1" t="str">
        <f>IFERROR(VLOOKUP(BL405,dm_ts!$B$3:$C$24,2,0)," ")</f>
        <v xml:space="preserve"> </v>
      </c>
      <c r="BQ405" s="1" t="str">
        <f t="shared" si="33"/>
        <v xml:space="preserve"> </v>
      </c>
      <c r="BS405" s="1" t="str">
        <f>IFERROR(VLOOKUP(BR405,dm_ts!$G$4:$H$9,2,0)," ")</f>
        <v xml:space="preserve"> </v>
      </c>
      <c r="CD405" s="1" t="str">
        <f>IFERROR(VLOOKUP(CC405,dm_ts!$B$3:$C$24,2,0)," ")</f>
        <v xml:space="preserve"> </v>
      </c>
      <c r="CH405" s="1" t="str">
        <f t="shared" si="34"/>
        <v xml:space="preserve"> </v>
      </c>
      <c r="CJ405" s="1" t="str">
        <f>IFERROR(VLOOKUP(CI405,dm_ts!$G$4:$H$9,2,0)," ")</f>
        <v xml:space="preserve"> </v>
      </c>
    </row>
    <row r="406" spans="1:141" x14ac:dyDescent="0.2">
      <c r="A406" s="1">
        <v>889</v>
      </c>
      <c r="B406" s="1" t="str">
        <f>VLOOKUP(A406,'[1]Danh muc huyen'!B$8:C$18,2,0)</f>
        <v xml:space="preserve">Huyện Châu Phú </v>
      </c>
      <c r="C406" s="1">
        <v>30484</v>
      </c>
      <c r="D406" s="7">
        <v>402</v>
      </c>
      <c r="E406" s="8" t="str">
        <f>VLOOKUP(C406,[1]DanhMuc_31_03_2012!B$7:C$173,2,0)</f>
        <v>Xã Bình Long</v>
      </c>
      <c r="F406" s="8">
        <v>3</v>
      </c>
      <c r="G406" s="8" t="str">
        <f t="shared" si="30"/>
        <v>3048403</v>
      </c>
      <c r="H406" s="8" t="str">
        <f>VLOOKUP(VALUE(G406),[1]Danhmuc_31_3_2012!E$6:G$894,3,0)</f>
        <v>Ấp Bình Chánh</v>
      </c>
      <c r="I406" s="8">
        <v>6</v>
      </c>
      <c r="J406" s="8" t="s">
        <v>501</v>
      </c>
      <c r="K406" s="8">
        <v>1</v>
      </c>
      <c r="L406" s="8" t="str">
        <f>IFERROR(VLOOKUP(K406,dm_ts!$B$3:$C$24,2,0)," ")</f>
        <v>Cá tra</v>
      </c>
      <c r="M406" s="8">
        <v>450</v>
      </c>
      <c r="N406" s="8">
        <v>400</v>
      </c>
      <c r="O406" s="1">
        <v>2</v>
      </c>
      <c r="P406" s="1" t="s">
        <v>673</v>
      </c>
      <c r="Q406" s="1">
        <v>0</v>
      </c>
      <c r="R406" s="1" t="str">
        <f>IFERROR(VLOOKUP(Q406,dm_ts!$G$4:$H$9,2,0)," ")</f>
        <v xml:space="preserve"> </v>
      </c>
      <c r="U406" s="1">
        <v>0.2</v>
      </c>
      <c r="V406" s="1">
        <v>2.5</v>
      </c>
      <c r="W406" s="1">
        <v>200</v>
      </c>
      <c r="X406" s="1">
        <v>43238</v>
      </c>
      <c r="Y406" s="1">
        <v>43209</v>
      </c>
      <c r="Z406" s="1">
        <v>2</v>
      </c>
      <c r="AA406" s="1">
        <v>2</v>
      </c>
      <c r="AB406" s="1" t="str">
        <f>IFERROR(VLOOKUP(AA406,dm_ts!$G$12:$H$14,2,0)," ")</f>
        <v>Tiêu thụ nội địa</v>
      </c>
      <c r="AD406" s="1" t="str">
        <f>IFERROR(VLOOKUP(AC406,dm_ts!$B$3:$C$24,2,0)," ")</f>
        <v xml:space="preserve"> </v>
      </c>
      <c r="AH406" s="1" t="str">
        <f t="shared" si="31"/>
        <v xml:space="preserve"> </v>
      </c>
      <c r="AI406" s="1" t="s">
        <v>674</v>
      </c>
      <c r="AJ406" s="1" t="str">
        <f>IFERROR(VLOOKUP(AI406,dm_ts!$G$4:$H$9,2,0)," ")</f>
        <v xml:space="preserve"> </v>
      </c>
      <c r="AS406" s="1">
        <v>0</v>
      </c>
      <c r="AT406" s="1" t="str">
        <f>IFERROR(VLOOKUP(AS406,dm_ts!$G$12:$H$14,2,0)," ")</f>
        <v xml:space="preserve"> </v>
      </c>
      <c r="AV406" s="1" t="str">
        <f>IFERROR(VLOOKUP(AU406,dm_ts!$B$3:$C$24,2,0)," ")</f>
        <v xml:space="preserve"> </v>
      </c>
      <c r="AY406" s="1" t="s">
        <v>674</v>
      </c>
      <c r="AZ406" s="1" t="str">
        <f t="shared" si="32"/>
        <v xml:space="preserve"> </v>
      </c>
      <c r="BB406" s="1" t="str">
        <f>IFERROR(VLOOKUP(BA406,dm_ts!$G$4:$H$9,2,0)," ")</f>
        <v xml:space="preserve"> </v>
      </c>
      <c r="BM406" s="1" t="str">
        <f>IFERROR(VLOOKUP(BL406,dm_ts!$B$3:$C$24,2,0)," ")</f>
        <v xml:space="preserve"> </v>
      </c>
      <c r="BQ406" s="1" t="str">
        <f t="shared" si="33"/>
        <v xml:space="preserve"> </v>
      </c>
      <c r="BS406" s="1" t="str">
        <f>IFERROR(VLOOKUP(BR406,dm_ts!$G$4:$H$9,2,0)," ")</f>
        <v xml:space="preserve"> </v>
      </c>
      <c r="CD406" s="1" t="str">
        <f>IFERROR(VLOOKUP(CC406,dm_ts!$B$3:$C$24,2,0)," ")</f>
        <v xml:space="preserve"> </v>
      </c>
      <c r="CH406" s="1" t="str">
        <f t="shared" si="34"/>
        <v xml:space="preserve"> </v>
      </c>
      <c r="CJ406" s="1" t="str">
        <f>IFERROR(VLOOKUP(CI406,dm_ts!$G$4:$H$9,2,0)," ")</f>
        <v xml:space="preserve"> </v>
      </c>
      <c r="EH406" s="1">
        <v>450</v>
      </c>
      <c r="EI406" s="1">
        <v>400</v>
      </c>
      <c r="EJ406" s="1">
        <v>1</v>
      </c>
      <c r="EK406" s="1">
        <v>2</v>
      </c>
    </row>
    <row r="407" spans="1:141" x14ac:dyDescent="0.2">
      <c r="A407" s="1">
        <v>889</v>
      </c>
      <c r="B407" s="1" t="str">
        <f>VLOOKUP(A407,'[1]Danh muc huyen'!B$8:C$18,2,0)</f>
        <v xml:space="preserve">Huyện Châu Phú </v>
      </c>
      <c r="C407" s="1">
        <v>30484</v>
      </c>
      <c r="D407" s="7">
        <v>403</v>
      </c>
      <c r="E407" s="8" t="str">
        <f>VLOOKUP(C407,[1]DanhMuc_31_03_2012!B$7:C$173,2,0)</f>
        <v>Xã Bình Long</v>
      </c>
      <c r="F407" s="8">
        <v>3</v>
      </c>
      <c r="G407" s="8" t="str">
        <f t="shared" si="30"/>
        <v>3048403</v>
      </c>
      <c r="H407" s="8" t="str">
        <f>VLOOKUP(VALUE(G407),[1]Danhmuc_31_3_2012!E$6:G$894,3,0)</f>
        <v>Ấp Bình Chánh</v>
      </c>
      <c r="I407" s="8">
        <v>10</v>
      </c>
      <c r="J407" s="8" t="s">
        <v>504</v>
      </c>
      <c r="K407" s="8">
        <v>6</v>
      </c>
      <c r="L407" s="8" t="str">
        <f>IFERROR(VLOOKUP(K407,dm_ts!$B$3:$C$24,2,0)," ")</f>
        <v>Cá trê</v>
      </c>
      <c r="M407" s="8">
        <v>1000</v>
      </c>
      <c r="N407" s="8">
        <v>700</v>
      </c>
      <c r="O407" s="1">
        <v>2</v>
      </c>
      <c r="P407" s="1" t="s">
        <v>673</v>
      </c>
      <c r="Q407" s="1">
        <v>0</v>
      </c>
      <c r="R407" s="1" t="str">
        <f>IFERROR(VLOOKUP(Q407,dm_ts!$G$4:$H$9,2,0)," ")</f>
        <v xml:space="preserve"> </v>
      </c>
      <c r="U407" s="1">
        <v>0.2</v>
      </c>
      <c r="V407" s="1">
        <v>3.5</v>
      </c>
      <c r="W407" s="1">
        <v>300</v>
      </c>
      <c r="X407" s="1">
        <v>43208</v>
      </c>
      <c r="Y407" s="1">
        <v>43453</v>
      </c>
      <c r="Z407" s="1">
        <v>2.5</v>
      </c>
      <c r="AA407" s="1">
        <v>2</v>
      </c>
      <c r="AB407" s="1" t="str">
        <f>IFERROR(VLOOKUP(AA407,dm_ts!$G$12:$H$14,2,0)," ")</f>
        <v>Tiêu thụ nội địa</v>
      </c>
      <c r="AD407" s="1" t="str">
        <f>IFERROR(VLOOKUP(AC407,dm_ts!$B$3:$C$24,2,0)," ")</f>
        <v xml:space="preserve"> </v>
      </c>
      <c r="AH407" s="1" t="str">
        <f t="shared" si="31"/>
        <v xml:space="preserve"> </v>
      </c>
      <c r="AI407" s="1" t="s">
        <v>674</v>
      </c>
      <c r="AJ407" s="1" t="str">
        <f>IFERROR(VLOOKUP(AI407,dm_ts!$G$4:$H$9,2,0)," ")</f>
        <v xml:space="preserve"> </v>
      </c>
      <c r="AS407" s="1">
        <v>0</v>
      </c>
      <c r="AT407" s="1" t="str">
        <f>IFERROR(VLOOKUP(AS407,dm_ts!$G$12:$H$14,2,0)," ")</f>
        <v xml:space="preserve"> </v>
      </c>
      <c r="AV407" s="1" t="str">
        <f>IFERROR(VLOOKUP(AU407,dm_ts!$B$3:$C$24,2,0)," ")</f>
        <v xml:space="preserve"> </v>
      </c>
      <c r="AY407" s="1" t="s">
        <v>674</v>
      </c>
      <c r="AZ407" s="1" t="str">
        <f t="shared" si="32"/>
        <v xml:space="preserve"> </v>
      </c>
      <c r="BB407" s="1" t="str">
        <f>IFERROR(VLOOKUP(BA407,dm_ts!$G$4:$H$9,2,0)," ")</f>
        <v xml:space="preserve"> </v>
      </c>
      <c r="BM407" s="1" t="str">
        <f>IFERROR(VLOOKUP(BL407,dm_ts!$B$3:$C$24,2,0)," ")</f>
        <v xml:space="preserve"> </v>
      </c>
      <c r="BQ407" s="1" t="str">
        <f t="shared" si="33"/>
        <v xml:space="preserve"> </v>
      </c>
      <c r="BS407" s="1" t="str">
        <f>IFERROR(VLOOKUP(BR407,dm_ts!$G$4:$H$9,2,0)," ")</f>
        <v xml:space="preserve"> </v>
      </c>
      <c r="CD407" s="1" t="str">
        <f>IFERROR(VLOOKUP(CC407,dm_ts!$B$3:$C$24,2,0)," ")</f>
        <v xml:space="preserve"> </v>
      </c>
      <c r="CH407" s="1" t="str">
        <f t="shared" si="34"/>
        <v xml:space="preserve"> </v>
      </c>
      <c r="CJ407" s="1" t="str">
        <f>IFERROR(VLOOKUP(CI407,dm_ts!$G$4:$H$9,2,0)," ")</f>
        <v xml:space="preserve"> </v>
      </c>
    </row>
    <row r="408" spans="1:141" x14ac:dyDescent="0.2">
      <c r="A408" s="1">
        <v>889</v>
      </c>
      <c r="B408" s="1" t="str">
        <f>VLOOKUP(A408,'[1]Danh muc huyen'!B$8:C$18,2,0)</f>
        <v xml:space="preserve">Huyện Châu Phú </v>
      </c>
      <c r="C408" s="1">
        <v>30484</v>
      </c>
      <c r="D408" s="7">
        <v>404</v>
      </c>
      <c r="E408" s="8" t="str">
        <f>VLOOKUP(C408,[1]DanhMuc_31_03_2012!B$7:C$173,2,0)</f>
        <v>Xã Bình Long</v>
      </c>
      <c r="F408" s="8">
        <v>5</v>
      </c>
      <c r="G408" s="8" t="str">
        <f t="shared" si="30"/>
        <v>3048405</v>
      </c>
      <c r="H408" s="8" t="str">
        <f>VLOOKUP(VALUE(G408),[1]Danhmuc_31_3_2012!E$6:G$894,3,0)</f>
        <v>Ấp Chánh Hưng</v>
      </c>
      <c r="I408" s="8">
        <v>3</v>
      </c>
      <c r="J408" s="8" t="s">
        <v>513</v>
      </c>
      <c r="K408" s="8"/>
      <c r="L408" s="8" t="str">
        <f>IFERROR(VLOOKUP(K408,dm_ts!$B$3:$C$24,2,0)," ")</f>
        <v xml:space="preserve"> </v>
      </c>
      <c r="M408" s="8"/>
      <c r="N408" s="8"/>
      <c r="P408" s="1" t="s">
        <v>674</v>
      </c>
      <c r="R408" s="1" t="str">
        <f>IFERROR(VLOOKUP(Q408,dm_ts!$G$4:$H$9,2,0)," ")</f>
        <v xml:space="preserve"> </v>
      </c>
      <c r="AA408" s="1">
        <v>0</v>
      </c>
      <c r="AB408" s="1" t="str">
        <f>IFERROR(VLOOKUP(AA408,dm_ts!$G$12:$H$14,2,0)," ")</f>
        <v xml:space="preserve"> </v>
      </c>
      <c r="AD408" s="1" t="str">
        <f>IFERROR(VLOOKUP(AC408,dm_ts!$B$3:$C$24,2,0)," ")</f>
        <v xml:space="preserve"> </v>
      </c>
      <c r="AH408" s="1" t="str">
        <f t="shared" si="31"/>
        <v xml:space="preserve"> </v>
      </c>
      <c r="AI408" s="1" t="s">
        <v>674</v>
      </c>
      <c r="AJ408" s="1" t="str">
        <f>IFERROR(VLOOKUP(AI408,dm_ts!$G$4:$H$9,2,0)," ")</f>
        <v xml:space="preserve"> </v>
      </c>
      <c r="AS408" s="1">
        <v>0</v>
      </c>
      <c r="AT408" s="1" t="str">
        <f>IFERROR(VLOOKUP(AS408,dm_ts!$G$12:$H$14,2,0)," ")</f>
        <v xml:space="preserve"> </v>
      </c>
      <c r="AV408" s="1" t="str">
        <f>IFERROR(VLOOKUP(AU408,dm_ts!$B$3:$C$24,2,0)," ")</f>
        <v xml:space="preserve"> </v>
      </c>
      <c r="AY408" s="1" t="s">
        <v>674</v>
      </c>
      <c r="AZ408" s="1" t="str">
        <f t="shared" si="32"/>
        <v xml:space="preserve"> </v>
      </c>
      <c r="BB408" s="1" t="str">
        <f>IFERROR(VLOOKUP(BA408,dm_ts!$G$4:$H$9,2,0)," ")</f>
        <v xml:space="preserve"> </v>
      </c>
      <c r="BM408" s="1" t="str">
        <f>IFERROR(VLOOKUP(BL408,dm_ts!$B$3:$C$24,2,0)," ")</f>
        <v xml:space="preserve"> </v>
      </c>
      <c r="BQ408" s="1" t="str">
        <f t="shared" si="33"/>
        <v xml:space="preserve"> </v>
      </c>
      <c r="BS408" s="1" t="str">
        <f>IFERROR(VLOOKUP(BR408,dm_ts!$G$4:$H$9,2,0)," ")</f>
        <v xml:space="preserve"> </v>
      </c>
      <c r="CD408" s="1" t="str">
        <f>IFERROR(VLOOKUP(CC408,dm_ts!$B$3:$C$24,2,0)," ")</f>
        <v xml:space="preserve"> </v>
      </c>
      <c r="CH408" s="1" t="str">
        <f t="shared" si="34"/>
        <v xml:space="preserve"> </v>
      </c>
      <c r="CJ408" s="1" t="str">
        <f>IFERROR(VLOOKUP(CI408,dm_ts!$G$4:$H$9,2,0)," ")</f>
        <v xml:space="preserve"> </v>
      </c>
      <c r="EH408" s="1">
        <v>9000</v>
      </c>
      <c r="EI408" s="1">
        <v>8000</v>
      </c>
      <c r="EJ408" s="1">
        <v>2</v>
      </c>
      <c r="EK408" s="1">
        <v>2</v>
      </c>
    </row>
    <row r="409" spans="1:141" x14ac:dyDescent="0.2">
      <c r="A409" s="1">
        <v>889</v>
      </c>
      <c r="B409" s="1" t="str">
        <f>VLOOKUP(A409,'[1]Danh muc huyen'!B$8:C$18,2,0)</f>
        <v xml:space="preserve">Huyện Châu Phú </v>
      </c>
      <c r="C409" s="1">
        <v>30484</v>
      </c>
      <c r="D409" s="7">
        <v>405</v>
      </c>
      <c r="E409" s="8" t="str">
        <f>VLOOKUP(C409,[1]DanhMuc_31_03_2012!B$7:C$173,2,0)</f>
        <v>Xã Bình Long</v>
      </c>
      <c r="F409" s="8">
        <v>5</v>
      </c>
      <c r="G409" s="8" t="str">
        <f t="shared" si="30"/>
        <v>3048405</v>
      </c>
      <c r="H409" s="8" t="str">
        <f>VLOOKUP(VALUE(G409),[1]Danhmuc_31_3_2012!E$6:G$894,3,0)</f>
        <v>Ấp Chánh Hưng</v>
      </c>
      <c r="I409" s="8">
        <v>1</v>
      </c>
      <c r="J409" s="8" t="s">
        <v>511</v>
      </c>
      <c r="K409" s="8"/>
      <c r="L409" s="8" t="str">
        <f>IFERROR(VLOOKUP(K409,dm_ts!$B$3:$C$24,2,0)," ")</f>
        <v xml:space="preserve"> </v>
      </c>
      <c r="M409" s="8"/>
      <c r="N409" s="8"/>
      <c r="P409" s="1" t="s">
        <v>674</v>
      </c>
      <c r="R409" s="1" t="str">
        <f>IFERROR(VLOOKUP(Q409,dm_ts!$G$4:$H$9,2,0)," ")</f>
        <v xml:space="preserve"> </v>
      </c>
      <c r="AA409" s="1">
        <v>0</v>
      </c>
      <c r="AB409" s="1" t="str">
        <f>IFERROR(VLOOKUP(AA409,dm_ts!$G$12:$H$14,2,0)," ")</f>
        <v xml:space="preserve"> </v>
      </c>
      <c r="AD409" s="1" t="str">
        <f>IFERROR(VLOOKUP(AC409,dm_ts!$B$3:$C$24,2,0)," ")</f>
        <v xml:space="preserve"> </v>
      </c>
      <c r="AH409" s="1" t="str">
        <f t="shared" si="31"/>
        <v xml:space="preserve"> </v>
      </c>
      <c r="AI409" s="1" t="s">
        <v>674</v>
      </c>
      <c r="AJ409" s="1" t="str">
        <f>IFERROR(VLOOKUP(AI409,dm_ts!$G$4:$H$9,2,0)," ")</f>
        <v xml:space="preserve"> </v>
      </c>
      <c r="AS409" s="1">
        <v>0</v>
      </c>
      <c r="AT409" s="1" t="str">
        <f>IFERROR(VLOOKUP(AS409,dm_ts!$G$12:$H$14,2,0)," ")</f>
        <v xml:space="preserve"> </v>
      </c>
      <c r="AV409" s="1" t="str">
        <f>IFERROR(VLOOKUP(AU409,dm_ts!$B$3:$C$24,2,0)," ")</f>
        <v xml:space="preserve"> </v>
      </c>
      <c r="AY409" s="1" t="s">
        <v>674</v>
      </c>
      <c r="AZ409" s="1" t="str">
        <f t="shared" si="32"/>
        <v xml:space="preserve"> </v>
      </c>
      <c r="BB409" s="1" t="str">
        <f>IFERROR(VLOOKUP(BA409,dm_ts!$G$4:$H$9,2,0)," ")</f>
        <v xml:space="preserve"> </v>
      </c>
      <c r="BM409" s="1" t="str">
        <f>IFERROR(VLOOKUP(BL409,dm_ts!$B$3:$C$24,2,0)," ")</f>
        <v xml:space="preserve"> </v>
      </c>
      <c r="BQ409" s="1" t="str">
        <f t="shared" si="33"/>
        <v xml:space="preserve"> </v>
      </c>
      <c r="BS409" s="1" t="str">
        <f>IFERROR(VLOOKUP(BR409,dm_ts!$G$4:$H$9,2,0)," ")</f>
        <v xml:space="preserve"> </v>
      </c>
      <c r="CD409" s="1" t="str">
        <f>IFERROR(VLOOKUP(CC409,dm_ts!$B$3:$C$24,2,0)," ")</f>
        <v xml:space="preserve"> </v>
      </c>
      <c r="CH409" s="1" t="str">
        <f t="shared" si="34"/>
        <v xml:space="preserve"> </v>
      </c>
      <c r="CJ409" s="1" t="str">
        <f>IFERROR(VLOOKUP(CI409,dm_ts!$G$4:$H$9,2,0)," ")</f>
        <v xml:space="preserve"> </v>
      </c>
      <c r="EH409" s="1">
        <v>4500</v>
      </c>
      <c r="EI409" s="1">
        <v>4000</v>
      </c>
      <c r="EJ409" s="1">
        <v>1</v>
      </c>
      <c r="EK409" s="1">
        <v>2</v>
      </c>
    </row>
    <row r="410" spans="1:141" x14ac:dyDescent="0.2">
      <c r="A410" s="1">
        <v>889</v>
      </c>
      <c r="B410" s="1" t="str">
        <f>VLOOKUP(A410,'[1]Danh muc huyen'!B$8:C$18,2,0)</f>
        <v xml:space="preserve">Huyện Châu Phú </v>
      </c>
      <c r="C410" s="1">
        <v>30484</v>
      </c>
      <c r="D410" s="7">
        <v>406</v>
      </c>
      <c r="E410" s="8" t="str">
        <f>VLOOKUP(C410,[1]DanhMuc_31_03_2012!B$7:C$173,2,0)</f>
        <v>Xã Bình Long</v>
      </c>
      <c r="F410" s="8">
        <v>5</v>
      </c>
      <c r="G410" s="8" t="str">
        <f t="shared" si="30"/>
        <v>3048405</v>
      </c>
      <c r="H410" s="8" t="str">
        <f>VLOOKUP(VALUE(G410),[1]Danhmuc_31_3_2012!E$6:G$894,3,0)</f>
        <v>Ấp Chánh Hưng</v>
      </c>
      <c r="I410" s="8">
        <v>15</v>
      </c>
      <c r="J410" s="8" t="s">
        <v>523</v>
      </c>
      <c r="K410" s="8"/>
      <c r="L410" s="8" t="str">
        <f>IFERROR(VLOOKUP(K410,dm_ts!$B$3:$C$24,2,0)," ")</f>
        <v xml:space="preserve"> </v>
      </c>
      <c r="M410" s="8"/>
      <c r="N410" s="8"/>
      <c r="P410" s="1" t="s">
        <v>674</v>
      </c>
      <c r="R410" s="1" t="str">
        <f>IFERROR(VLOOKUP(Q410,dm_ts!$G$4:$H$9,2,0)," ")</f>
        <v xml:space="preserve"> </v>
      </c>
      <c r="AA410" s="1">
        <v>0</v>
      </c>
      <c r="AB410" s="1" t="str">
        <f>IFERROR(VLOOKUP(AA410,dm_ts!$G$12:$H$14,2,0)," ")</f>
        <v xml:space="preserve"> </v>
      </c>
      <c r="AD410" s="1" t="str">
        <f>IFERROR(VLOOKUP(AC410,dm_ts!$B$3:$C$24,2,0)," ")</f>
        <v xml:space="preserve"> </v>
      </c>
      <c r="AH410" s="1" t="str">
        <f t="shared" si="31"/>
        <v xml:space="preserve"> </v>
      </c>
      <c r="AI410" s="1" t="s">
        <v>674</v>
      </c>
      <c r="AJ410" s="1" t="str">
        <f>IFERROR(VLOOKUP(AI410,dm_ts!$G$4:$H$9,2,0)," ")</f>
        <v xml:space="preserve"> </v>
      </c>
      <c r="AS410" s="1">
        <v>0</v>
      </c>
      <c r="AT410" s="1" t="str">
        <f>IFERROR(VLOOKUP(AS410,dm_ts!$G$12:$H$14,2,0)," ")</f>
        <v xml:space="preserve"> </v>
      </c>
      <c r="AV410" s="1" t="str">
        <f>IFERROR(VLOOKUP(AU410,dm_ts!$B$3:$C$24,2,0)," ")</f>
        <v xml:space="preserve"> </v>
      </c>
      <c r="AY410" s="1" t="s">
        <v>674</v>
      </c>
      <c r="AZ410" s="1" t="str">
        <f t="shared" si="32"/>
        <v xml:space="preserve"> </v>
      </c>
      <c r="BB410" s="1" t="str">
        <f>IFERROR(VLOOKUP(BA410,dm_ts!$G$4:$H$9,2,0)," ")</f>
        <v xml:space="preserve"> </v>
      </c>
      <c r="BM410" s="1" t="str">
        <f>IFERROR(VLOOKUP(BL410,dm_ts!$B$3:$C$24,2,0)," ")</f>
        <v xml:space="preserve"> </v>
      </c>
      <c r="BQ410" s="1" t="str">
        <f t="shared" si="33"/>
        <v xml:space="preserve"> </v>
      </c>
      <c r="BS410" s="1" t="str">
        <f>IFERROR(VLOOKUP(BR410,dm_ts!$G$4:$H$9,2,0)," ")</f>
        <v xml:space="preserve"> </v>
      </c>
      <c r="CD410" s="1" t="str">
        <f>IFERROR(VLOOKUP(CC410,dm_ts!$B$3:$C$24,2,0)," ")</f>
        <v xml:space="preserve"> </v>
      </c>
      <c r="CH410" s="1" t="str">
        <f t="shared" si="34"/>
        <v xml:space="preserve"> </v>
      </c>
      <c r="CJ410" s="1" t="str">
        <f>IFERROR(VLOOKUP(CI410,dm_ts!$G$4:$H$9,2,0)," ")</f>
        <v xml:space="preserve"> </v>
      </c>
      <c r="EH410" s="1">
        <v>4500</v>
      </c>
      <c r="EI410" s="1">
        <v>4000</v>
      </c>
      <c r="EJ410" s="1">
        <v>1</v>
      </c>
      <c r="EK410" s="1">
        <v>2</v>
      </c>
    </row>
    <row r="411" spans="1:141" x14ac:dyDescent="0.2">
      <c r="A411" s="1">
        <v>889</v>
      </c>
      <c r="B411" s="1" t="str">
        <f>VLOOKUP(A411,'[1]Danh muc huyen'!B$8:C$18,2,0)</f>
        <v xml:space="preserve">Huyện Châu Phú </v>
      </c>
      <c r="C411" s="1">
        <v>30484</v>
      </c>
      <c r="D411" s="7">
        <v>407</v>
      </c>
      <c r="E411" s="8" t="str">
        <f>VLOOKUP(C411,[1]DanhMuc_31_03_2012!B$7:C$173,2,0)</f>
        <v>Xã Bình Long</v>
      </c>
      <c r="F411" s="8">
        <v>5</v>
      </c>
      <c r="G411" s="8" t="str">
        <f t="shared" si="30"/>
        <v>3048405</v>
      </c>
      <c r="H411" s="8" t="str">
        <f>VLOOKUP(VALUE(G411),[1]Danhmuc_31_3_2012!E$6:G$894,3,0)</f>
        <v>Ấp Chánh Hưng</v>
      </c>
      <c r="I411" s="8">
        <v>13</v>
      </c>
      <c r="J411" s="8" t="s">
        <v>521</v>
      </c>
      <c r="K411" s="8"/>
      <c r="L411" s="8" t="str">
        <f>IFERROR(VLOOKUP(K411,dm_ts!$B$3:$C$24,2,0)," ")</f>
        <v xml:space="preserve"> </v>
      </c>
      <c r="M411" s="8"/>
      <c r="N411" s="8"/>
      <c r="P411" s="1" t="s">
        <v>674</v>
      </c>
      <c r="R411" s="1" t="str">
        <f>IFERROR(VLOOKUP(Q411,dm_ts!$G$4:$H$9,2,0)," ")</f>
        <v xml:space="preserve"> </v>
      </c>
      <c r="AA411" s="1">
        <v>0</v>
      </c>
      <c r="AB411" s="1" t="str">
        <f>IFERROR(VLOOKUP(AA411,dm_ts!$G$12:$H$14,2,0)," ")</f>
        <v xml:space="preserve"> </v>
      </c>
      <c r="AD411" s="1" t="str">
        <f>IFERROR(VLOOKUP(AC411,dm_ts!$B$3:$C$24,2,0)," ")</f>
        <v xml:space="preserve"> </v>
      </c>
      <c r="AH411" s="1" t="str">
        <f t="shared" si="31"/>
        <v xml:space="preserve"> </v>
      </c>
      <c r="AI411" s="1" t="s">
        <v>674</v>
      </c>
      <c r="AJ411" s="1" t="str">
        <f>IFERROR(VLOOKUP(AI411,dm_ts!$G$4:$H$9,2,0)," ")</f>
        <v xml:space="preserve"> </v>
      </c>
      <c r="AS411" s="1">
        <v>0</v>
      </c>
      <c r="AT411" s="1" t="str">
        <f>IFERROR(VLOOKUP(AS411,dm_ts!$G$12:$H$14,2,0)," ")</f>
        <v xml:space="preserve"> </v>
      </c>
      <c r="AV411" s="1" t="str">
        <f>IFERROR(VLOOKUP(AU411,dm_ts!$B$3:$C$24,2,0)," ")</f>
        <v xml:space="preserve"> </v>
      </c>
      <c r="AY411" s="1" t="s">
        <v>674</v>
      </c>
      <c r="AZ411" s="1" t="str">
        <f t="shared" si="32"/>
        <v xml:space="preserve"> </v>
      </c>
      <c r="BB411" s="1" t="str">
        <f>IFERROR(VLOOKUP(BA411,dm_ts!$G$4:$H$9,2,0)," ")</f>
        <v xml:space="preserve"> </v>
      </c>
      <c r="BM411" s="1" t="str">
        <f>IFERROR(VLOOKUP(BL411,dm_ts!$B$3:$C$24,2,0)," ")</f>
        <v xml:space="preserve"> </v>
      </c>
      <c r="BQ411" s="1" t="str">
        <f t="shared" si="33"/>
        <v xml:space="preserve"> </v>
      </c>
      <c r="BS411" s="1" t="str">
        <f>IFERROR(VLOOKUP(BR411,dm_ts!$G$4:$H$9,2,0)," ")</f>
        <v xml:space="preserve"> </v>
      </c>
      <c r="CD411" s="1" t="str">
        <f>IFERROR(VLOOKUP(CC411,dm_ts!$B$3:$C$24,2,0)," ")</f>
        <v xml:space="preserve"> </v>
      </c>
      <c r="CH411" s="1" t="str">
        <f t="shared" si="34"/>
        <v xml:space="preserve"> </v>
      </c>
      <c r="CJ411" s="1" t="str">
        <f>IFERROR(VLOOKUP(CI411,dm_ts!$G$4:$H$9,2,0)," ")</f>
        <v xml:space="preserve"> </v>
      </c>
      <c r="EH411" s="1">
        <v>25000</v>
      </c>
      <c r="EI411" s="1">
        <v>20000</v>
      </c>
      <c r="EJ411" s="1">
        <v>4</v>
      </c>
      <c r="EK411" s="1">
        <v>2</v>
      </c>
    </row>
    <row r="412" spans="1:141" x14ac:dyDescent="0.2">
      <c r="A412" s="1">
        <v>889</v>
      </c>
      <c r="B412" s="1" t="str">
        <f>VLOOKUP(A412,'[1]Danh muc huyen'!B$8:C$18,2,0)</f>
        <v xml:space="preserve">Huyện Châu Phú </v>
      </c>
      <c r="C412" s="1">
        <v>30484</v>
      </c>
      <c r="D412" s="7">
        <v>408</v>
      </c>
      <c r="E412" s="8" t="str">
        <f>VLOOKUP(C412,[1]DanhMuc_31_03_2012!B$7:C$173,2,0)</f>
        <v>Xã Bình Long</v>
      </c>
      <c r="F412" s="8">
        <v>5</v>
      </c>
      <c r="G412" s="8" t="str">
        <f t="shared" si="30"/>
        <v>3048405</v>
      </c>
      <c r="H412" s="8" t="str">
        <f>VLOOKUP(VALUE(G412),[1]Danhmuc_31_3_2012!E$6:G$894,3,0)</f>
        <v>Ấp Chánh Hưng</v>
      </c>
      <c r="I412" s="8">
        <v>7</v>
      </c>
      <c r="J412" s="8" t="s">
        <v>136</v>
      </c>
      <c r="K412" s="8"/>
      <c r="L412" s="8" t="str">
        <f>IFERROR(VLOOKUP(K412,dm_ts!$B$3:$C$24,2,0)," ")</f>
        <v xml:space="preserve"> </v>
      </c>
      <c r="M412" s="8"/>
      <c r="N412" s="8"/>
      <c r="P412" s="1" t="s">
        <v>674</v>
      </c>
      <c r="R412" s="1" t="str">
        <f>IFERROR(VLOOKUP(Q412,dm_ts!$G$4:$H$9,2,0)," ")</f>
        <v xml:space="preserve"> </v>
      </c>
      <c r="AA412" s="1">
        <v>0</v>
      </c>
      <c r="AB412" s="1" t="str">
        <f>IFERROR(VLOOKUP(AA412,dm_ts!$G$12:$H$14,2,0)," ")</f>
        <v xml:space="preserve"> </v>
      </c>
      <c r="AD412" s="1" t="str">
        <f>IFERROR(VLOOKUP(AC412,dm_ts!$B$3:$C$24,2,0)," ")</f>
        <v xml:space="preserve"> </v>
      </c>
      <c r="AH412" s="1" t="str">
        <f t="shared" si="31"/>
        <v xml:space="preserve"> </v>
      </c>
      <c r="AI412" s="1" t="s">
        <v>674</v>
      </c>
      <c r="AJ412" s="1" t="str">
        <f>IFERROR(VLOOKUP(AI412,dm_ts!$G$4:$H$9,2,0)," ")</f>
        <v xml:space="preserve"> </v>
      </c>
      <c r="AS412" s="1">
        <v>0</v>
      </c>
      <c r="AT412" s="1" t="str">
        <f>IFERROR(VLOOKUP(AS412,dm_ts!$G$12:$H$14,2,0)," ")</f>
        <v xml:space="preserve"> </v>
      </c>
      <c r="AV412" s="1" t="str">
        <f>IFERROR(VLOOKUP(AU412,dm_ts!$B$3:$C$24,2,0)," ")</f>
        <v xml:space="preserve"> </v>
      </c>
      <c r="AY412" s="1" t="s">
        <v>674</v>
      </c>
      <c r="AZ412" s="1" t="str">
        <f t="shared" si="32"/>
        <v xml:space="preserve"> </v>
      </c>
      <c r="BB412" s="1" t="str">
        <f>IFERROR(VLOOKUP(BA412,dm_ts!$G$4:$H$9,2,0)," ")</f>
        <v xml:space="preserve"> </v>
      </c>
      <c r="BM412" s="1" t="str">
        <f>IFERROR(VLOOKUP(BL412,dm_ts!$B$3:$C$24,2,0)," ")</f>
        <v xml:space="preserve"> </v>
      </c>
      <c r="BQ412" s="1" t="str">
        <f t="shared" si="33"/>
        <v xml:space="preserve"> </v>
      </c>
      <c r="BS412" s="1" t="str">
        <f>IFERROR(VLOOKUP(BR412,dm_ts!$G$4:$H$9,2,0)," ")</f>
        <v xml:space="preserve"> </v>
      </c>
      <c r="CD412" s="1" t="str">
        <f>IFERROR(VLOOKUP(CC412,dm_ts!$B$3:$C$24,2,0)," ")</f>
        <v xml:space="preserve"> </v>
      </c>
      <c r="CH412" s="1" t="str">
        <f t="shared" si="34"/>
        <v xml:space="preserve"> </v>
      </c>
      <c r="CJ412" s="1" t="str">
        <f>IFERROR(VLOOKUP(CI412,dm_ts!$G$4:$H$9,2,0)," ")</f>
        <v xml:space="preserve"> </v>
      </c>
      <c r="EH412" s="1">
        <v>2000</v>
      </c>
      <c r="EI412" s="1">
        <v>1800</v>
      </c>
      <c r="EJ412" s="1">
        <v>1</v>
      </c>
      <c r="EK412" s="1">
        <v>2</v>
      </c>
    </row>
    <row r="413" spans="1:141" x14ac:dyDescent="0.2">
      <c r="A413" s="1">
        <v>889</v>
      </c>
      <c r="B413" s="1" t="str">
        <f>VLOOKUP(A413,'[1]Danh muc huyen'!B$8:C$18,2,0)</f>
        <v xml:space="preserve">Huyện Châu Phú </v>
      </c>
      <c r="C413" s="1">
        <v>30484</v>
      </c>
      <c r="D413" s="7">
        <v>409</v>
      </c>
      <c r="E413" s="8" t="str">
        <f>VLOOKUP(C413,[1]DanhMuc_31_03_2012!B$7:C$173,2,0)</f>
        <v>Xã Bình Long</v>
      </c>
      <c r="F413" s="8">
        <v>5</v>
      </c>
      <c r="G413" s="8" t="str">
        <f t="shared" si="30"/>
        <v>3048405</v>
      </c>
      <c r="H413" s="8" t="str">
        <f>VLOOKUP(VALUE(G413),[1]Danhmuc_31_3_2012!E$6:G$894,3,0)</f>
        <v>Ấp Chánh Hưng</v>
      </c>
      <c r="I413" s="8">
        <v>11</v>
      </c>
      <c r="J413" s="8" t="s">
        <v>519</v>
      </c>
      <c r="K413" s="8"/>
      <c r="L413" s="8" t="str">
        <f>IFERROR(VLOOKUP(K413,dm_ts!$B$3:$C$24,2,0)," ")</f>
        <v xml:space="preserve"> </v>
      </c>
      <c r="M413" s="8"/>
      <c r="N413" s="8"/>
      <c r="P413" s="1" t="s">
        <v>674</v>
      </c>
      <c r="R413" s="1" t="str">
        <f>IFERROR(VLOOKUP(Q413,dm_ts!$G$4:$H$9,2,0)," ")</f>
        <v xml:space="preserve"> </v>
      </c>
      <c r="AA413" s="1">
        <v>0</v>
      </c>
      <c r="AB413" s="1" t="str">
        <f>IFERROR(VLOOKUP(AA413,dm_ts!$G$12:$H$14,2,0)," ")</f>
        <v xml:space="preserve"> </v>
      </c>
      <c r="AD413" s="1" t="str">
        <f>IFERROR(VLOOKUP(AC413,dm_ts!$B$3:$C$24,2,0)," ")</f>
        <v xml:space="preserve"> </v>
      </c>
      <c r="AH413" s="1" t="str">
        <f t="shared" si="31"/>
        <v xml:space="preserve"> </v>
      </c>
      <c r="AI413" s="1" t="s">
        <v>674</v>
      </c>
      <c r="AJ413" s="1" t="str">
        <f>IFERROR(VLOOKUP(AI413,dm_ts!$G$4:$H$9,2,0)," ")</f>
        <v xml:space="preserve"> </v>
      </c>
      <c r="AS413" s="1">
        <v>0</v>
      </c>
      <c r="AT413" s="1" t="str">
        <f>IFERROR(VLOOKUP(AS413,dm_ts!$G$12:$H$14,2,0)," ")</f>
        <v xml:space="preserve"> </v>
      </c>
      <c r="AV413" s="1" t="str">
        <f>IFERROR(VLOOKUP(AU413,dm_ts!$B$3:$C$24,2,0)," ")</f>
        <v xml:space="preserve"> </v>
      </c>
      <c r="AY413" s="1" t="s">
        <v>674</v>
      </c>
      <c r="AZ413" s="1" t="str">
        <f t="shared" si="32"/>
        <v xml:space="preserve"> </v>
      </c>
      <c r="BB413" s="1" t="str">
        <f>IFERROR(VLOOKUP(BA413,dm_ts!$G$4:$H$9,2,0)," ")</f>
        <v xml:space="preserve"> </v>
      </c>
      <c r="BM413" s="1" t="str">
        <f>IFERROR(VLOOKUP(BL413,dm_ts!$B$3:$C$24,2,0)," ")</f>
        <v xml:space="preserve"> </v>
      </c>
      <c r="BQ413" s="1" t="str">
        <f t="shared" si="33"/>
        <v xml:space="preserve"> </v>
      </c>
      <c r="BS413" s="1" t="str">
        <f>IFERROR(VLOOKUP(BR413,dm_ts!$G$4:$H$9,2,0)," ")</f>
        <v xml:space="preserve"> </v>
      </c>
      <c r="CD413" s="1" t="str">
        <f>IFERROR(VLOOKUP(CC413,dm_ts!$B$3:$C$24,2,0)," ")</f>
        <v xml:space="preserve"> </v>
      </c>
      <c r="CH413" s="1" t="str">
        <f t="shared" si="34"/>
        <v xml:space="preserve"> </v>
      </c>
      <c r="CJ413" s="1" t="str">
        <f>IFERROR(VLOOKUP(CI413,dm_ts!$G$4:$H$9,2,0)," ")</f>
        <v xml:space="preserve"> </v>
      </c>
      <c r="EH413" s="1">
        <v>1900</v>
      </c>
      <c r="EI413" s="1">
        <v>1700</v>
      </c>
      <c r="EJ413" s="1">
        <v>1</v>
      </c>
      <c r="EK413" s="1">
        <v>2</v>
      </c>
    </row>
    <row r="414" spans="1:141" x14ac:dyDescent="0.2">
      <c r="A414" s="1">
        <v>889</v>
      </c>
      <c r="B414" s="1" t="str">
        <f>VLOOKUP(A414,'[1]Danh muc huyen'!B$8:C$18,2,0)</f>
        <v xml:space="preserve">Huyện Châu Phú </v>
      </c>
      <c r="C414" s="1">
        <v>30484</v>
      </c>
      <c r="D414" s="7">
        <v>410</v>
      </c>
      <c r="E414" s="8" t="str">
        <f>VLOOKUP(C414,[1]DanhMuc_31_03_2012!B$7:C$173,2,0)</f>
        <v>Xã Bình Long</v>
      </c>
      <c r="F414" s="8">
        <v>5</v>
      </c>
      <c r="G414" s="8" t="str">
        <f t="shared" si="30"/>
        <v>3048405</v>
      </c>
      <c r="H414" s="8" t="str">
        <f>VLOOKUP(VALUE(G414),[1]Danhmuc_31_3_2012!E$6:G$894,3,0)</f>
        <v>Ấp Chánh Hưng</v>
      </c>
      <c r="I414" s="8">
        <v>6</v>
      </c>
      <c r="J414" s="8" t="s">
        <v>515</v>
      </c>
      <c r="K414" s="8">
        <v>4</v>
      </c>
      <c r="L414" s="8" t="str">
        <f>IFERROR(VLOOKUP(K414,dm_ts!$B$3:$C$24,2,0)," ")</f>
        <v>Cá rô phi</v>
      </c>
      <c r="M414" s="8">
        <v>1000</v>
      </c>
      <c r="N414" s="8">
        <v>700</v>
      </c>
      <c r="O414" s="1">
        <v>2</v>
      </c>
      <c r="P414" s="1" t="s">
        <v>673</v>
      </c>
      <c r="Q414" s="1">
        <v>0</v>
      </c>
      <c r="R414" s="1" t="str">
        <f>IFERROR(VLOOKUP(Q414,dm_ts!$G$4:$H$9,2,0)," ")</f>
        <v xml:space="preserve"> </v>
      </c>
      <c r="U414" s="1">
        <v>0.15</v>
      </c>
      <c r="V414" s="1">
        <v>1.2</v>
      </c>
      <c r="W414" s="1">
        <v>100</v>
      </c>
      <c r="X414" s="1">
        <v>43269</v>
      </c>
      <c r="Y414" s="1">
        <v>43209</v>
      </c>
      <c r="Z414" s="1">
        <v>0.6</v>
      </c>
      <c r="AA414" s="1">
        <v>2</v>
      </c>
      <c r="AB414" s="1" t="str">
        <f>IFERROR(VLOOKUP(AA414,dm_ts!$G$12:$H$14,2,0)," ")</f>
        <v>Tiêu thụ nội địa</v>
      </c>
      <c r="AD414" s="1" t="str">
        <f>IFERROR(VLOOKUP(AC414,dm_ts!$B$3:$C$24,2,0)," ")</f>
        <v xml:space="preserve"> </v>
      </c>
      <c r="AH414" s="1" t="str">
        <f t="shared" si="31"/>
        <v xml:space="preserve"> </v>
      </c>
      <c r="AI414" s="1" t="s">
        <v>674</v>
      </c>
      <c r="AJ414" s="1" t="str">
        <f>IFERROR(VLOOKUP(AI414,dm_ts!$G$4:$H$9,2,0)," ")</f>
        <v xml:space="preserve"> </v>
      </c>
      <c r="AS414" s="1">
        <v>0</v>
      </c>
      <c r="AT414" s="1" t="str">
        <f>IFERROR(VLOOKUP(AS414,dm_ts!$G$12:$H$14,2,0)," ")</f>
        <v xml:space="preserve"> </v>
      </c>
      <c r="AV414" s="1" t="str">
        <f>IFERROR(VLOOKUP(AU414,dm_ts!$B$3:$C$24,2,0)," ")</f>
        <v xml:space="preserve"> </v>
      </c>
      <c r="AY414" s="1" t="s">
        <v>674</v>
      </c>
      <c r="AZ414" s="1" t="str">
        <f t="shared" si="32"/>
        <v xml:space="preserve"> </v>
      </c>
      <c r="BB414" s="1" t="str">
        <f>IFERROR(VLOOKUP(BA414,dm_ts!$G$4:$H$9,2,0)," ")</f>
        <v xml:space="preserve"> </v>
      </c>
      <c r="BM414" s="1" t="str">
        <f>IFERROR(VLOOKUP(BL414,dm_ts!$B$3:$C$24,2,0)," ")</f>
        <v xml:space="preserve"> </v>
      </c>
      <c r="BQ414" s="1" t="str">
        <f t="shared" si="33"/>
        <v xml:space="preserve"> </v>
      </c>
      <c r="BS414" s="1" t="str">
        <f>IFERROR(VLOOKUP(BR414,dm_ts!$G$4:$H$9,2,0)," ")</f>
        <v xml:space="preserve"> </v>
      </c>
      <c r="CD414" s="1" t="str">
        <f>IFERROR(VLOOKUP(CC414,dm_ts!$B$3:$C$24,2,0)," ")</f>
        <v xml:space="preserve"> </v>
      </c>
      <c r="CH414" s="1" t="str">
        <f t="shared" si="34"/>
        <v xml:space="preserve"> </v>
      </c>
      <c r="CJ414" s="1" t="str">
        <f>IFERROR(VLOOKUP(CI414,dm_ts!$G$4:$H$9,2,0)," ")</f>
        <v xml:space="preserve"> </v>
      </c>
    </row>
    <row r="415" spans="1:141" x14ac:dyDescent="0.2">
      <c r="A415" s="1">
        <v>889</v>
      </c>
      <c r="B415" s="1" t="str">
        <f>VLOOKUP(A415,'[1]Danh muc huyen'!B$8:C$18,2,0)</f>
        <v xml:space="preserve">Huyện Châu Phú </v>
      </c>
      <c r="C415" s="1">
        <v>30484</v>
      </c>
      <c r="D415" s="7">
        <v>411</v>
      </c>
      <c r="E415" s="8" t="str">
        <f>VLOOKUP(C415,[1]DanhMuc_31_03_2012!B$7:C$173,2,0)</f>
        <v>Xã Bình Long</v>
      </c>
      <c r="F415" s="8">
        <v>5</v>
      </c>
      <c r="G415" s="8" t="str">
        <f t="shared" si="30"/>
        <v>3048405</v>
      </c>
      <c r="H415" s="8" t="str">
        <f>VLOOKUP(VALUE(G415),[1]Danhmuc_31_3_2012!E$6:G$894,3,0)</f>
        <v>Ấp Chánh Hưng</v>
      </c>
      <c r="I415" s="8">
        <v>16</v>
      </c>
      <c r="J415" s="8" t="s">
        <v>524</v>
      </c>
      <c r="K415" s="8">
        <v>4</v>
      </c>
      <c r="L415" s="8" t="str">
        <f>IFERROR(VLOOKUP(K415,dm_ts!$B$3:$C$24,2,0)," ")</f>
        <v>Cá rô phi</v>
      </c>
      <c r="M415" s="8">
        <v>2500</v>
      </c>
      <c r="N415" s="8">
        <v>1900</v>
      </c>
      <c r="O415" s="1">
        <v>2</v>
      </c>
      <c r="P415" s="1" t="s">
        <v>673</v>
      </c>
      <c r="Q415" s="1">
        <v>0</v>
      </c>
      <c r="R415" s="1" t="str">
        <f>IFERROR(VLOOKUP(Q415,dm_ts!$G$4:$H$9,2,0)," ")</f>
        <v xml:space="preserve"> </v>
      </c>
      <c r="U415" s="1">
        <v>0.12</v>
      </c>
      <c r="V415" s="1">
        <v>2</v>
      </c>
      <c r="W415" s="1">
        <v>300</v>
      </c>
      <c r="X415" s="1">
        <v>43238</v>
      </c>
      <c r="Y415" s="1">
        <v>43209</v>
      </c>
      <c r="Z415" s="1">
        <v>1.1000000000000001</v>
      </c>
      <c r="AA415" s="1">
        <v>2</v>
      </c>
      <c r="AB415" s="1" t="str">
        <f>IFERROR(VLOOKUP(AA415,dm_ts!$G$12:$H$14,2,0)," ")</f>
        <v>Tiêu thụ nội địa</v>
      </c>
      <c r="AD415" s="1" t="str">
        <f>IFERROR(VLOOKUP(AC415,dm_ts!$B$3:$C$24,2,0)," ")</f>
        <v xml:space="preserve"> </v>
      </c>
      <c r="AH415" s="1" t="str">
        <f t="shared" si="31"/>
        <v xml:space="preserve"> </v>
      </c>
      <c r="AI415" s="1" t="s">
        <v>674</v>
      </c>
      <c r="AJ415" s="1" t="str">
        <f>IFERROR(VLOOKUP(AI415,dm_ts!$G$4:$H$9,2,0)," ")</f>
        <v xml:space="preserve"> </v>
      </c>
      <c r="AS415" s="1">
        <v>0</v>
      </c>
      <c r="AT415" s="1" t="str">
        <f>IFERROR(VLOOKUP(AS415,dm_ts!$G$12:$H$14,2,0)," ")</f>
        <v xml:space="preserve"> </v>
      </c>
      <c r="AV415" s="1" t="str">
        <f>IFERROR(VLOOKUP(AU415,dm_ts!$B$3:$C$24,2,0)," ")</f>
        <v xml:space="preserve"> </v>
      </c>
      <c r="AY415" s="1" t="s">
        <v>674</v>
      </c>
      <c r="AZ415" s="1" t="str">
        <f t="shared" si="32"/>
        <v xml:space="preserve"> </v>
      </c>
      <c r="BB415" s="1" t="str">
        <f>IFERROR(VLOOKUP(BA415,dm_ts!$G$4:$H$9,2,0)," ")</f>
        <v xml:space="preserve"> </v>
      </c>
      <c r="BM415" s="1" t="str">
        <f>IFERROR(VLOOKUP(BL415,dm_ts!$B$3:$C$24,2,0)," ")</f>
        <v xml:space="preserve"> </v>
      </c>
      <c r="BQ415" s="1" t="str">
        <f t="shared" si="33"/>
        <v xml:space="preserve"> </v>
      </c>
      <c r="BS415" s="1" t="str">
        <f>IFERROR(VLOOKUP(BR415,dm_ts!$G$4:$H$9,2,0)," ")</f>
        <v xml:space="preserve"> </v>
      </c>
      <c r="CD415" s="1" t="str">
        <f>IFERROR(VLOOKUP(CC415,dm_ts!$B$3:$C$24,2,0)," ")</f>
        <v xml:space="preserve"> </v>
      </c>
      <c r="CH415" s="1" t="str">
        <f t="shared" si="34"/>
        <v xml:space="preserve"> </v>
      </c>
      <c r="CJ415" s="1" t="str">
        <f>IFERROR(VLOOKUP(CI415,dm_ts!$G$4:$H$9,2,0)," ")</f>
        <v xml:space="preserve"> </v>
      </c>
    </row>
    <row r="416" spans="1:141" x14ac:dyDescent="0.2">
      <c r="A416" s="1">
        <v>889</v>
      </c>
      <c r="B416" s="1" t="str">
        <f>VLOOKUP(A416,'[1]Danh muc huyen'!B$8:C$18,2,0)</f>
        <v xml:space="preserve">Huyện Châu Phú </v>
      </c>
      <c r="C416" s="1">
        <v>30484</v>
      </c>
      <c r="D416" s="7">
        <v>412</v>
      </c>
      <c r="E416" s="8" t="str">
        <f>VLOOKUP(C416,[1]DanhMuc_31_03_2012!B$7:C$173,2,0)</f>
        <v>Xã Bình Long</v>
      </c>
      <c r="F416" s="8">
        <v>5</v>
      </c>
      <c r="G416" s="8" t="str">
        <f t="shared" si="30"/>
        <v>3048405</v>
      </c>
      <c r="H416" s="8" t="str">
        <f>VLOOKUP(VALUE(G416),[1]Danhmuc_31_3_2012!E$6:G$894,3,0)</f>
        <v>Ấp Chánh Hưng</v>
      </c>
      <c r="I416" s="8">
        <v>2</v>
      </c>
      <c r="J416" s="8" t="s">
        <v>512</v>
      </c>
      <c r="K416" s="8"/>
      <c r="L416" s="8" t="str">
        <f>IFERROR(VLOOKUP(K416,dm_ts!$B$3:$C$24,2,0)," ")</f>
        <v xml:space="preserve"> </v>
      </c>
      <c r="M416" s="8"/>
      <c r="N416" s="8"/>
      <c r="P416" s="1" t="s">
        <v>674</v>
      </c>
      <c r="R416" s="1" t="str">
        <f>IFERROR(VLOOKUP(Q416,dm_ts!$G$4:$H$9,2,0)," ")</f>
        <v xml:space="preserve"> </v>
      </c>
      <c r="AA416" s="1">
        <v>0</v>
      </c>
      <c r="AB416" s="1" t="str">
        <f>IFERROR(VLOOKUP(AA416,dm_ts!$G$12:$H$14,2,0)," ")</f>
        <v xml:space="preserve"> </v>
      </c>
      <c r="AD416" s="1" t="str">
        <f>IFERROR(VLOOKUP(AC416,dm_ts!$B$3:$C$24,2,0)," ")</f>
        <v xml:space="preserve"> </v>
      </c>
      <c r="AH416" s="1" t="str">
        <f t="shared" si="31"/>
        <v xml:space="preserve"> </v>
      </c>
      <c r="AI416" s="1" t="s">
        <v>674</v>
      </c>
      <c r="AJ416" s="1" t="str">
        <f>IFERROR(VLOOKUP(AI416,dm_ts!$G$4:$H$9,2,0)," ")</f>
        <v xml:space="preserve"> </v>
      </c>
      <c r="AS416" s="1">
        <v>0</v>
      </c>
      <c r="AT416" s="1" t="str">
        <f>IFERROR(VLOOKUP(AS416,dm_ts!$G$12:$H$14,2,0)," ")</f>
        <v xml:space="preserve"> </v>
      </c>
      <c r="AV416" s="1" t="str">
        <f>IFERROR(VLOOKUP(AU416,dm_ts!$B$3:$C$24,2,0)," ")</f>
        <v xml:space="preserve"> </v>
      </c>
      <c r="AY416" s="1" t="s">
        <v>674</v>
      </c>
      <c r="AZ416" s="1" t="str">
        <f t="shared" si="32"/>
        <v xml:space="preserve"> </v>
      </c>
      <c r="BB416" s="1" t="str">
        <f>IFERROR(VLOOKUP(BA416,dm_ts!$G$4:$H$9,2,0)," ")</f>
        <v xml:space="preserve"> </v>
      </c>
      <c r="BM416" s="1" t="str">
        <f>IFERROR(VLOOKUP(BL416,dm_ts!$B$3:$C$24,2,0)," ")</f>
        <v xml:space="preserve"> </v>
      </c>
      <c r="BQ416" s="1" t="str">
        <f t="shared" si="33"/>
        <v xml:space="preserve"> </v>
      </c>
      <c r="BS416" s="1" t="str">
        <f>IFERROR(VLOOKUP(BR416,dm_ts!$G$4:$H$9,2,0)," ")</f>
        <v xml:space="preserve"> </v>
      </c>
      <c r="CD416" s="1" t="str">
        <f>IFERROR(VLOOKUP(CC416,dm_ts!$B$3:$C$24,2,0)," ")</f>
        <v xml:space="preserve"> </v>
      </c>
      <c r="CH416" s="1" t="str">
        <f t="shared" si="34"/>
        <v xml:space="preserve"> </v>
      </c>
      <c r="CJ416" s="1" t="str">
        <f>IFERROR(VLOOKUP(CI416,dm_ts!$G$4:$H$9,2,0)," ")</f>
        <v xml:space="preserve"> </v>
      </c>
      <c r="EH416" s="1">
        <v>10000</v>
      </c>
      <c r="EI416" s="1">
        <v>6000</v>
      </c>
      <c r="EJ416" s="1">
        <v>2</v>
      </c>
      <c r="EK416" s="1">
        <v>2</v>
      </c>
    </row>
    <row r="417" spans="1:141" x14ac:dyDescent="0.2">
      <c r="A417" s="1">
        <v>889</v>
      </c>
      <c r="B417" s="1" t="str">
        <f>VLOOKUP(A417,'[1]Danh muc huyen'!B$8:C$18,2,0)</f>
        <v xml:space="preserve">Huyện Châu Phú </v>
      </c>
      <c r="C417" s="1">
        <v>30484</v>
      </c>
      <c r="D417" s="7">
        <v>413</v>
      </c>
      <c r="E417" s="8" t="str">
        <f>VLOOKUP(C417,[1]DanhMuc_31_03_2012!B$7:C$173,2,0)</f>
        <v>Xã Bình Long</v>
      </c>
      <c r="F417" s="8">
        <v>5</v>
      </c>
      <c r="G417" s="8" t="str">
        <f t="shared" si="30"/>
        <v>3048405</v>
      </c>
      <c r="H417" s="8" t="str">
        <f>VLOOKUP(VALUE(G417),[1]Danhmuc_31_3_2012!E$6:G$894,3,0)</f>
        <v>Ấp Chánh Hưng</v>
      </c>
      <c r="I417" s="8">
        <v>12</v>
      </c>
      <c r="J417" s="8" t="s">
        <v>520</v>
      </c>
      <c r="K417" s="8">
        <v>3</v>
      </c>
      <c r="L417" s="8" t="str">
        <f>IFERROR(VLOOKUP(K417,dm_ts!$B$3:$C$24,2,0)," ")</f>
        <v>Cá lóc</v>
      </c>
      <c r="M417" s="8">
        <v>1200</v>
      </c>
      <c r="N417" s="8">
        <v>1000</v>
      </c>
      <c r="O417" s="1">
        <v>2</v>
      </c>
      <c r="P417" s="1" t="s">
        <v>673</v>
      </c>
      <c r="Q417" s="1">
        <v>0</v>
      </c>
      <c r="R417" s="1" t="str">
        <f>IFERROR(VLOOKUP(Q417,dm_ts!$G$4:$H$9,2,0)," ")</f>
        <v xml:space="preserve"> </v>
      </c>
      <c r="U417" s="1">
        <v>0.16</v>
      </c>
      <c r="V417" s="1">
        <v>2.8</v>
      </c>
      <c r="W417" s="1">
        <v>300</v>
      </c>
      <c r="X417" s="1">
        <v>43269</v>
      </c>
      <c r="Y417" s="1">
        <v>43178</v>
      </c>
      <c r="Z417" s="1">
        <v>17</v>
      </c>
      <c r="AA417" s="1">
        <v>2</v>
      </c>
      <c r="AB417" s="1" t="str">
        <f>IFERROR(VLOOKUP(AA417,dm_ts!$G$12:$H$14,2,0)," ")</f>
        <v>Tiêu thụ nội địa</v>
      </c>
      <c r="AD417" s="1" t="str">
        <f>IFERROR(VLOOKUP(AC417,dm_ts!$B$3:$C$24,2,0)," ")</f>
        <v xml:space="preserve"> </v>
      </c>
      <c r="AH417" s="1" t="str">
        <f t="shared" si="31"/>
        <v xml:space="preserve"> </v>
      </c>
      <c r="AI417" s="1" t="s">
        <v>674</v>
      </c>
      <c r="AJ417" s="1" t="str">
        <f>IFERROR(VLOOKUP(AI417,dm_ts!$G$4:$H$9,2,0)," ")</f>
        <v xml:space="preserve"> </v>
      </c>
      <c r="AS417" s="1">
        <v>0</v>
      </c>
      <c r="AT417" s="1" t="str">
        <f>IFERROR(VLOOKUP(AS417,dm_ts!$G$12:$H$14,2,0)," ")</f>
        <v xml:space="preserve"> </v>
      </c>
      <c r="AV417" s="1" t="str">
        <f>IFERROR(VLOOKUP(AU417,dm_ts!$B$3:$C$24,2,0)," ")</f>
        <v xml:space="preserve"> </v>
      </c>
      <c r="AY417" s="1" t="s">
        <v>674</v>
      </c>
      <c r="AZ417" s="1" t="str">
        <f t="shared" si="32"/>
        <v xml:space="preserve"> </v>
      </c>
      <c r="BB417" s="1" t="str">
        <f>IFERROR(VLOOKUP(BA417,dm_ts!$G$4:$H$9,2,0)," ")</f>
        <v xml:space="preserve"> </v>
      </c>
      <c r="BM417" s="1" t="str">
        <f>IFERROR(VLOOKUP(BL417,dm_ts!$B$3:$C$24,2,0)," ")</f>
        <v xml:space="preserve"> </v>
      </c>
      <c r="BQ417" s="1" t="str">
        <f t="shared" si="33"/>
        <v xml:space="preserve"> </v>
      </c>
      <c r="BS417" s="1" t="str">
        <f>IFERROR(VLOOKUP(BR417,dm_ts!$G$4:$H$9,2,0)," ")</f>
        <v xml:space="preserve"> </v>
      </c>
      <c r="CD417" s="1" t="str">
        <f>IFERROR(VLOOKUP(CC417,dm_ts!$B$3:$C$24,2,0)," ")</f>
        <v xml:space="preserve"> </v>
      </c>
      <c r="CH417" s="1" t="str">
        <f t="shared" si="34"/>
        <v xml:space="preserve"> </v>
      </c>
      <c r="CJ417" s="1" t="str">
        <f>IFERROR(VLOOKUP(CI417,dm_ts!$G$4:$H$9,2,0)," ")</f>
        <v xml:space="preserve"> </v>
      </c>
    </row>
    <row r="418" spans="1:141" x14ac:dyDescent="0.2">
      <c r="A418" s="1">
        <v>889</v>
      </c>
      <c r="B418" s="1" t="str">
        <f>VLOOKUP(A418,'[1]Danh muc huyen'!B$8:C$18,2,0)</f>
        <v xml:space="preserve">Huyện Châu Phú </v>
      </c>
      <c r="C418" s="1">
        <v>30484</v>
      </c>
      <c r="D418" s="7">
        <v>414</v>
      </c>
      <c r="E418" s="8" t="str">
        <f>VLOOKUP(C418,[1]DanhMuc_31_03_2012!B$7:C$173,2,0)</f>
        <v>Xã Bình Long</v>
      </c>
      <c r="F418" s="8">
        <v>5</v>
      </c>
      <c r="G418" s="8" t="str">
        <f t="shared" si="30"/>
        <v>3048405</v>
      </c>
      <c r="H418" s="8" t="str">
        <f>VLOOKUP(VALUE(G418),[1]Danhmuc_31_3_2012!E$6:G$894,3,0)</f>
        <v>Ấp Chánh Hưng</v>
      </c>
      <c r="I418" s="8">
        <v>10</v>
      </c>
      <c r="J418" s="8" t="s">
        <v>518</v>
      </c>
      <c r="K418" s="8"/>
      <c r="L418" s="8" t="str">
        <f>IFERROR(VLOOKUP(K418,dm_ts!$B$3:$C$24,2,0)," ")</f>
        <v xml:space="preserve"> </v>
      </c>
      <c r="M418" s="8"/>
      <c r="N418" s="8"/>
      <c r="P418" s="1" t="s">
        <v>674</v>
      </c>
      <c r="R418" s="1" t="str">
        <f>IFERROR(VLOOKUP(Q418,dm_ts!$G$4:$H$9,2,0)," ")</f>
        <v xml:space="preserve"> </v>
      </c>
      <c r="AA418" s="1">
        <v>0</v>
      </c>
      <c r="AB418" s="1" t="str">
        <f>IFERROR(VLOOKUP(AA418,dm_ts!$G$12:$H$14,2,0)," ")</f>
        <v xml:space="preserve"> </v>
      </c>
      <c r="AD418" s="1" t="str">
        <f>IFERROR(VLOOKUP(AC418,dm_ts!$B$3:$C$24,2,0)," ")</f>
        <v xml:space="preserve"> </v>
      </c>
      <c r="AH418" s="1" t="str">
        <f t="shared" si="31"/>
        <v xml:space="preserve"> </v>
      </c>
      <c r="AI418" s="1" t="s">
        <v>674</v>
      </c>
      <c r="AJ418" s="1" t="str">
        <f>IFERROR(VLOOKUP(AI418,dm_ts!$G$4:$H$9,2,0)," ")</f>
        <v xml:space="preserve"> </v>
      </c>
      <c r="AS418" s="1">
        <v>0</v>
      </c>
      <c r="AT418" s="1" t="str">
        <f>IFERROR(VLOOKUP(AS418,dm_ts!$G$12:$H$14,2,0)," ")</f>
        <v xml:space="preserve"> </v>
      </c>
      <c r="AV418" s="1" t="str">
        <f>IFERROR(VLOOKUP(AU418,dm_ts!$B$3:$C$24,2,0)," ")</f>
        <v xml:space="preserve"> </v>
      </c>
      <c r="AY418" s="1" t="s">
        <v>674</v>
      </c>
      <c r="AZ418" s="1" t="str">
        <f t="shared" si="32"/>
        <v xml:space="preserve"> </v>
      </c>
      <c r="BB418" s="1" t="str">
        <f>IFERROR(VLOOKUP(BA418,dm_ts!$G$4:$H$9,2,0)," ")</f>
        <v xml:space="preserve"> </v>
      </c>
      <c r="BM418" s="1" t="str">
        <f>IFERROR(VLOOKUP(BL418,dm_ts!$B$3:$C$24,2,0)," ")</f>
        <v xml:space="preserve"> </v>
      </c>
      <c r="BQ418" s="1" t="str">
        <f t="shared" si="33"/>
        <v xml:space="preserve"> </v>
      </c>
      <c r="BS418" s="1" t="str">
        <f>IFERROR(VLOOKUP(BR418,dm_ts!$G$4:$H$9,2,0)," ")</f>
        <v xml:space="preserve"> </v>
      </c>
      <c r="CD418" s="1" t="str">
        <f>IFERROR(VLOOKUP(CC418,dm_ts!$B$3:$C$24,2,0)," ")</f>
        <v xml:space="preserve"> </v>
      </c>
      <c r="CH418" s="1" t="str">
        <f t="shared" si="34"/>
        <v xml:space="preserve"> </v>
      </c>
      <c r="CJ418" s="1" t="str">
        <f>IFERROR(VLOOKUP(CI418,dm_ts!$G$4:$H$9,2,0)," ")</f>
        <v xml:space="preserve"> </v>
      </c>
      <c r="EH418" s="1">
        <v>2000</v>
      </c>
      <c r="EI418" s="1">
        <v>1700</v>
      </c>
      <c r="EJ418" s="1">
        <v>1</v>
      </c>
      <c r="EK418" s="1">
        <v>2</v>
      </c>
    </row>
    <row r="419" spans="1:141" x14ac:dyDescent="0.2">
      <c r="A419" s="1">
        <v>889</v>
      </c>
      <c r="B419" s="1" t="str">
        <f>VLOOKUP(A419,'[1]Danh muc huyen'!B$8:C$18,2,0)</f>
        <v xml:space="preserve">Huyện Châu Phú </v>
      </c>
      <c r="C419" s="1">
        <v>30484</v>
      </c>
      <c r="D419" s="7">
        <v>415</v>
      </c>
      <c r="E419" s="8" t="str">
        <f>VLOOKUP(C419,[1]DanhMuc_31_03_2012!B$7:C$173,2,0)</f>
        <v>Xã Bình Long</v>
      </c>
      <c r="F419" s="8">
        <v>5</v>
      </c>
      <c r="G419" s="8" t="str">
        <f t="shared" si="30"/>
        <v>3048405</v>
      </c>
      <c r="H419" s="8" t="str">
        <f>VLOOKUP(VALUE(G419),[1]Danhmuc_31_3_2012!E$6:G$894,3,0)</f>
        <v>Ấp Chánh Hưng</v>
      </c>
      <c r="I419" s="8">
        <v>14</v>
      </c>
      <c r="J419" s="8" t="s">
        <v>522</v>
      </c>
      <c r="K419" s="8"/>
      <c r="L419" s="8" t="str">
        <f>IFERROR(VLOOKUP(K419,dm_ts!$B$3:$C$24,2,0)," ")</f>
        <v xml:space="preserve"> </v>
      </c>
      <c r="M419" s="8"/>
      <c r="N419" s="8"/>
      <c r="P419" s="1" t="s">
        <v>674</v>
      </c>
      <c r="R419" s="1" t="str">
        <f>IFERROR(VLOOKUP(Q419,dm_ts!$G$4:$H$9,2,0)," ")</f>
        <v xml:space="preserve"> </v>
      </c>
      <c r="AA419" s="1">
        <v>0</v>
      </c>
      <c r="AB419" s="1" t="str">
        <f>IFERROR(VLOOKUP(AA419,dm_ts!$G$12:$H$14,2,0)," ")</f>
        <v xml:space="preserve"> </v>
      </c>
      <c r="AD419" s="1" t="str">
        <f>IFERROR(VLOOKUP(AC419,dm_ts!$B$3:$C$24,2,0)," ")</f>
        <v xml:space="preserve"> </v>
      </c>
      <c r="AH419" s="1" t="str">
        <f t="shared" si="31"/>
        <v xml:space="preserve"> </v>
      </c>
      <c r="AI419" s="1" t="s">
        <v>674</v>
      </c>
      <c r="AJ419" s="1" t="str">
        <f>IFERROR(VLOOKUP(AI419,dm_ts!$G$4:$H$9,2,0)," ")</f>
        <v xml:space="preserve"> </v>
      </c>
      <c r="AS419" s="1">
        <v>0</v>
      </c>
      <c r="AT419" s="1" t="str">
        <f>IFERROR(VLOOKUP(AS419,dm_ts!$G$12:$H$14,2,0)," ")</f>
        <v xml:space="preserve"> </v>
      </c>
      <c r="AV419" s="1" t="str">
        <f>IFERROR(VLOOKUP(AU419,dm_ts!$B$3:$C$24,2,0)," ")</f>
        <v xml:space="preserve"> </v>
      </c>
      <c r="AY419" s="1" t="s">
        <v>674</v>
      </c>
      <c r="AZ419" s="1" t="str">
        <f t="shared" si="32"/>
        <v xml:space="preserve"> </v>
      </c>
      <c r="BB419" s="1" t="str">
        <f>IFERROR(VLOOKUP(BA419,dm_ts!$G$4:$H$9,2,0)," ")</f>
        <v xml:space="preserve"> </v>
      </c>
      <c r="BM419" s="1" t="str">
        <f>IFERROR(VLOOKUP(BL419,dm_ts!$B$3:$C$24,2,0)," ")</f>
        <v xml:space="preserve"> </v>
      </c>
      <c r="BQ419" s="1" t="str">
        <f t="shared" si="33"/>
        <v xml:space="preserve"> </v>
      </c>
      <c r="BS419" s="1" t="str">
        <f>IFERROR(VLOOKUP(BR419,dm_ts!$G$4:$H$9,2,0)," ")</f>
        <v xml:space="preserve"> </v>
      </c>
      <c r="CD419" s="1" t="str">
        <f>IFERROR(VLOOKUP(CC419,dm_ts!$B$3:$C$24,2,0)," ")</f>
        <v xml:space="preserve"> </v>
      </c>
      <c r="CH419" s="1" t="str">
        <f t="shared" si="34"/>
        <v xml:space="preserve"> </v>
      </c>
      <c r="CJ419" s="1" t="str">
        <f>IFERROR(VLOOKUP(CI419,dm_ts!$G$4:$H$9,2,0)," ")</f>
        <v xml:space="preserve"> </v>
      </c>
      <c r="EH419" s="1">
        <v>3000</v>
      </c>
      <c r="EI419" s="1">
        <v>2700</v>
      </c>
      <c r="EJ419" s="1">
        <v>1</v>
      </c>
      <c r="EK419" s="1">
        <v>2</v>
      </c>
    </row>
    <row r="420" spans="1:141" x14ac:dyDescent="0.2">
      <c r="A420" s="1">
        <v>889</v>
      </c>
      <c r="B420" s="1" t="str">
        <f>VLOOKUP(A420,'[1]Danh muc huyen'!B$8:C$18,2,0)</f>
        <v xml:space="preserve">Huyện Châu Phú </v>
      </c>
      <c r="C420" s="1">
        <v>30484</v>
      </c>
      <c r="D420" s="7">
        <v>416</v>
      </c>
      <c r="E420" s="8" t="str">
        <f>VLOOKUP(C420,[1]DanhMuc_31_03_2012!B$7:C$173,2,0)</f>
        <v>Xã Bình Long</v>
      </c>
      <c r="F420" s="8">
        <v>5</v>
      </c>
      <c r="G420" s="8" t="str">
        <f t="shared" si="30"/>
        <v>3048405</v>
      </c>
      <c r="H420" s="8" t="str">
        <f>VLOOKUP(VALUE(G420),[1]Danhmuc_31_3_2012!E$6:G$894,3,0)</f>
        <v>Ấp Chánh Hưng</v>
      </c>
      <c r="I420" s="8">
        <v>8</v>
      </c>
      <c r="J420" s="8" t="s">
        <v>516</v>
      </c>
      <c r="K420" s="8"/>
      <c r="L420" s="8" t="str">
        <f>IFERROR(VLOOKUP(K420,dm_ts!$B$3:$C$24,2,0)," ")</f>
        <v xml:space="preserve"> </v>
      </c>
      <c r="M420" s="8"/>
      <c r="N420" s="8"/>
      <c r="P420" s="1" t="s">
        <v>674</v>
      </c>
      <c r="R420" s="1" t="str">
        <f>IFERROR(VLOOKUP(Q420,dm_ts!$G$4:$H$9,2,0)," ")</f>
        <v xml:space="preserve"> </v>
      </c>
      <c r="AA420" s="1">
        <v>0</v>
      </c>
      <c r="AB420" s="1" t="str">
        <f>IFERROR(VLOOKUP(AA420,dm_ts!$G$12:$H$14,2,0)," ")</f>
        <v xml:space="preserve"> </v>
      </c>
      <c r="AD420" s="1" t="str">
        <f>IFERROR(VLOOKUP(AC420,dm_ts!$B$3:$C$24,2,0)," ")</f>
        <v xml:space="preserve"> </v>
      </c>
      <c r="AH420" s="1" t="str">
        <f t="shared" si="31"/>
        <v xml:space="preserve"> </v>
      </c>
      <c r="AI420" s="1" t="s">
        <v>674</v>
      </c>
      <c r="AJ420" s="1" t="str">
        <f>IFERROR(VLOOKUP(AI420,dm_ts!$G$4:$H$9,2,0)," ")</f>
        <v xml:space="preserve"> </v>
      </c>
      <c r="AS420" s="1">
        <v>0</v>
      </c>
      <c r="AT420" s="1" t="str">
        <f>IFERROR(VLOOKUP(AS420,dm_ts!$G$12:$H$14,2,0)," ")</f>
        <v xml:space="preserve"> </v>
      </c>
      <c r="AV420" s="1" t="str">
        <f>IFERROR(VLOOKUP(AU420,dm_ts!$B$3:$C$24,2,0)," ")</f>
        <v xml:space="preserve"> </v>
      </c>
      <c r="AY420" s="1" t="s">
        <v>674</v>
      </c>
      <c r="AZ420" s="1" t="str">
        <f t="shared" si="32"/>
        <v xml:space="preserve"> </v>
      </c>
      <c r="BB420" s="1" t="str">
        <f>IFERROR(VLOOKUP(BA420,dm_ts!$G$4:$H$9,2,0)," ")</f>
        <v xml:space="preserve"> </v>
      </c>
      <c r="BM420" s="1" t="str">
        <f>IFERROR(VLOOKUP(BL420,dm_ts!$B$3:$C$24,2,0)," ")</f>
        <v xml:space="preserve"> </v>
      </c>
      <c r="BQ420" s="1" t="str">
        <f t="shared" si="33"/>
        <v xml:space="preserve"> </v>
      </c>
      <c r="BS420" s="1" t="str">
        <f>IFERROR(VLOOKUP(BR420,dm_ts!$G$4:$H$9,2,0)," ")</f>
        <v xml:space="preserve"> </v>
      </c>
      <c r="CD420" s="1" t="str">
        <f>IFERROR(VLOOKUP(CC420,dm_ts!$B$3:$C$24,2,0)," ")</f>
        <v xml:space="preserve"> </v>
      </c>
      <c r="CH420" s="1" t="str">
        <f t="shared" si="34"/>
        <v xml:space="preserve"> </v>
      </c>
      <c r="CJ420" s="1" t="str">
        <f>IFERROR(VLOOKUP(CI420,dm_ts!$G$4:$H$9,2,0)," ")</f>
        <v xml:space="preserve"> </v>
      </c>
      <c r="EH420" s="1">
        <v>3800</v>
      </c>
      <c r="EI420" s="1">
        <v>3000</v>
      </c>
      <c r="EJ420" s="1">
        <v>1</v>
      </c>
      <c r="EK420" s="1">
        <v>2</v>
      </c>
    </row>
    <row r="421" spans="1:141" x14ac:dyDescent="0.2">
      <c r="A421" s="1">
        <v>889</v>
      </c>
      <c r="B421" s="1" t="str">
        <f>VLOOKUP(A421,'[1]Danh muc huyen'!B$8:C$18,2,0)</f>
        <v xml:space="preserve">Huyện Châu Phú </v>
      </c>
      <c r="C421" s="1">
        <v>30484</v>
      </c>
      <c r="D421" s="7">
        <v>417</v>
      </c>
      <c r="E421" s="8" t="str">
        <f>VLOOKUP(C421,[1]DanhMuc_31_03_2012!B$7:C$173,2,0)</f>
        <v>Xã Bình Long</v>
      </c>
      <c r="F421" s="8">
        <v>5</v>
      </c>
      <c r="G421" s="8" t="str">
        <f t="shared" si="30"/>
        <v>3048405</v>
      </c>
      <c r="H421" s="8" t="str">
        <f>VLOOKUP(VALUE(G421),[1]Danhmuc_31_3_2012!E$6:G$894,3,0)</f>
        <v>Ấp Chánh Hưng</v>
      </c>
      <c r="I421" s="8">
        <v>5</v>
      </c>
      <c r="J421" s="8" t="s">
        <v>514</v>
      </c>
      <c r="K421" s="8"/>
      <c r="L421" s="8" t="str">
        <f>IFERROR(VLOOKUP(K421,dm_ts!$B$3:$C$24,2,0)," ")</f>
        <v xml:space="preserve"> </v>
      </c>
      <c r="M421" s="8"/>
      <c r="N421" s="8"/>
      <c r="P421" s="1" t="s">
        <v>674</v>
      </c>
      <c r="R421" s="1" t="str">
        <f>IFERROR(VLOOKUP(Q421,dm_ts!$G$4:$H$9,2,0)," ")</f>
        <v xml:space="preserve"> </v>
      </c>
      <c r="AA421" s="1">
        <v>0</v>
      </c>
      <c r="AB421" s="1" t="str">
        <f>IFERROR(VLOOKUP(AA421,dm_ts!$G$12:$H$14,2,0)," ")</f>
        <v xml:space="preserve"> </v>
      </c>
      <c r="AD421" s="1" t="str">
        <f>IFERROR(VLOOKUP(AC421,dm_ts!$B$3:$C$24,2,0)," ")</f>
        <v xml:space="preserve"> </v>
      </c>
      <c r="AH421" s="1" t="str">
        <f t="shared" si="31"/>
        <v xml:space="preserve"> </v>
      </c>
      <c r="AI421" s="1" t="s">
        <v>674</v>
      </c>
      <c r="AJ421" s="1" t="str">
        <f>IFERROR(VLOOKUP(AI421,dm_ts!$G$4:$H$9,2,0)," ")</f>
        <v xml:space="preserve"> </v>
      </c>
      <c r="AS421" s="1">
        <v>0</v>
      </c>
      <c r="AT421" s="1" t="str">
        <f>IFERROR(VLOOKUP(AS421,dm_ts!$G$12:$H$14,2,0)," ")</f>
        <v xml:space="preserve"> </v>
      </c>
      <c r="AV421" s="1" t="str">
        <f>IFERROR(VLOOKUP(AU421,dm_ts!$B$3:$C$24,2,0)," ")</f>
        <v xml:space="preserve"> </v>
      </c>
      <c r="AY421" s="1" t="s">
        <v>674</v>
      </c>
      <c r="AZ421" s="1" t="str">
        <f t="shared" si="32"/>
        <v xml:space="preserve"> </v>
      </c>
      <c r="BB421" s="1" t="str">
        <f>IFERROR(VLOOKUP(BA421,dm_ts!$G$4:$H$9,2,0)," ")</f>
        <v xml:space="preserve"> </v>
      </c>
      <c r="BM421" s="1" t="str">
        <f>IFERROR(VLOOKUP(BL421,dm_ts!$B$3:$C$24,2,0)," ")</f>
        <v xml:space="preserve"> </v>
      </c>
      <c r="BQ421" s="1" t="str">
        <f t="shared" si="33"/>
        <v xml:space="preserve"> </v>
      </c>
      <c r="BS421" s="1" t="str">
        <f>IFERROR(VLOOKUP(BR421,dm_ts!$G$4:$H$9,2,0)," ")</f>
        <v xml:space="preserve"> </v>
      </c>
      <c r="CD421" s="1" t="str">
        <f>IFERROR(VLOOKUP(CC421,dm_ts!$B$3:$C$24,2,0)," ")</f>
        <v xml:space="preserve"> </v>
      </c>
      <c r="CH421" s="1" t="str">
        <f t="shared" si="34"/>
        <v xml:space="preserve"> </v>
      </c>
      <c r="CJ421" s="1" t="str">
        <f>IFERROR(VLOOKUP(CI421,dm_ts!$G$4:$H$9,2,0)," ")</f>
        <v xml:space="preserve"> </v>
      </c>
      <c r="EH421" s="1">
        <v>10000</v>
      </c>
      <c r="EI421" s="1">
        <v>8000</v>
      </c>
      <c r="EJ421" s="1">
        <v>3</v>
      </c>
      <c r="EK421" s="1">
        <v>2</v>
      </c>
    </row>
    <row r="422" spans="1:141" x14ac:dyDescent="0.2">
      <c r="A422" s="1">
        <v>889</v>
      </c>
      <c r="B422" s="1" t="str">
        <f>VLOOKUP(A422,'[1]Danh muc huyen'!B$8:C$18,2,0)</f>
        <v xml:space="preserve">Huyện Châu Phú </v>
      </c>
      <c r="C422" s="1">
        <v>30484</v>
      </c>
      <c r="D422" s="7">
        <v>418</v>
      </c>
      <c r="E422" s="8" t="str">
        <f>VLOOKUP(C422,[1]DanhMuc_31_03_2012!B$7:C$173,2,0)</f>
        <v>Xã Bình Long</v>
      </c>
      <c r="F422" s="8">
        <v>5</v>
      </c>
      <c r="G422" s="8" t="str">
        <f t="shared" si="30"/>
        <v>3048405</v>
      </c>
      <c r="H422" s="8" t="str">
        <f>VLOOKUP(VALUE(G422),[1]Danhmuc_31_3_2012!E$6:G$894,3,0)</f>
        <v>Ấp Chánh Hưng</v>
      </c>
      <c r="I422" s="8">
        <v>4</v>
      </c>
      <c r="J422" s="8" t="s">
        <v>137</v>
      </c>
      <c r="K422" s="8">
        <v>3</v>
      </c>
      <c r="L422" s="8" t="str">
        <f>IFERROR(VLOOKUP(K422,dm_ts!$B$3:$C$24,2,0)," ")</f>
        <v>Cá lóc</v>
      </c>
      <c r="M422" s="8">
        <v>3000</v>
      </c>
      <c r="N422" s="8">
        <v>2500</v>
      </c>
      <c r="O422" s="1">
        <v>2</v>
      </c>
      <c r="P422" s="1" t="s">
        <v>673</v>
      </c>
      <c r="Q422" s="1">
        <v>0</v>
      </c>
      <c r="R422" s="1" t="str">
        <f>IFERROR(VLOOKUP(Q422,dm_ts!$G$4:$H$9,2,0)," ")</f>
        <v xml:space="preserve"> </v>
      </c>
      <c r="U422" s="1">
        <v>4.5999999999999999E-2</v>
      </c>
      <c r="V422" s="1">
        <v>23</v>
      </c>
      <c r="W422" s="1">
        <v>200</v>
      </c>
      <c r="X422" s="1">
        <v>43269</v>
      </c>
      <c r="Y422" s="1">
        <v>43150</v>
      </c>
      <c r="Z422" s="1">
        <v>35</v>
      </c>
      <c r="AA422" s="1">
        <v>2</v>
      </c>
      <c r="AB422" s="1" t="str">
        <f>IFERROR(VLOOKUP(AA422,dm_ts!$G$12:$H$14,2,0)," ")</f>
        <v>Tiêu thụ nội địa</v>
      </c>
      <c r="AD422" s="1" t="str">
        <f>IFERROR(VLOOKUP(AC422,dm_ts!$B$3:$C$24,2,0)," ")</f>
        <v xml:space="preserve"> </v>
      </c>
      <c r="AH422" s="1" t="str">
        <f t="shared" si="31"/>
        <v xml:space="preserve"> </v>
      </c>
      <c r="AI422" s="1" t="s">
        <v>674</v>
      </c>
      <c r="AJ422" s="1" t="str">
        <f>IFERROR(VLOOKUP(AI422,dm_ts!$G$4:$H$9,2,0)," ")</f>
        <v xml:space="preserve"> </v>
      </c>
      <c r="AS422" s="1">
        <v>0</v>
      </c>
      <c r="AT422" s="1" t="str">
        <f>IFERROR(VLOOKUP(AS422,dm_ts!$G$12:$H$14,2,0)," ")</f>
        <v xml:space="preserve"> </v>
      </c>
      <c r="AV422" s="1" t="str">
        <f>IFERROR(VLOOKUP(AU422,dm_ts!$B$3:$C$24,2,0)," ")</f>
        <v xml:space="preserve"> </v>
      </c>
      <c r="AY422" s="1" t="s">
        <v>674</v>
      </c>
      <c r="AZ422" s="1" t="str">
        <f t="shared" si="32"/>
        <v xml:space="preserve"> </v>
      </c>
      <c r="BB422" s="1" t="str">
        <f>IFERROR(VLOOKUP(BA422,dm_ts!$G$4:$H$9,2,0)," ")</f>
        <v xml:space="preserve"> </v>
      </c>
      <c r="BM422" s="1" t="str">
        <f>IFERROR(VLOOKUP(BL422,dm_ts!$B$3:$C$24,2,0)," ")</f>
        <v xml:space="preserve"> </v>
      </c>
      <c r="BQ422" s="1" t="str">
        <f t="shared" si="33"/>
        <v xml:space="preserve"> </v>
      </c>
      <c r="BS422" s="1" t="str">
        <f>IFERROR(VLOOKUP(BR422,dm_ts!$G$4:$H$9,2,0)," ")</f>
        <v xml:space="preserve"> </v>
      </c>
      <c r="CD422" s="1" t="str">
        <f>IFERROR(VLOOKUP(CC422,dm_ts!$B$3:$C$24,2,0)," ")</f>
        <v xml:space="preserve"> </v>
      </c>
      <c r="CH422" s="1" t="str">
        <f t="shared" si="34"/>
        <v xml:space="preserve"> </v>
      </c>
      <c r="CJ422" s="1" t="str">
        <f>IFERROR(VLOOKUP(CI422,dm_ts!$G$4:$H$9,2,0)," ")</f>
        <v xml:space="preserve"> </v>
      </c>
    </row>
    <row r="423" spans="1:141" x14ac:dyDescent="0.2">
      <c r="A423" s="1">
        <v>889</v>
      </c>
      <c r="B423" s="1" t="str">
        <f>VLOOKUP(A423,'[1]Danh muc huyen'!B$8:C$18,2,0)</f>
        <v xml:space="preserve">Huyện Châu Phú </v>
      </c>
      <c r="C423" s="1">
        <v>30484</v>
      </c>
      <c r="D423" s="7">
        <v>419</v>
      </c>
      <c r="E423" s="8" t="str">
        <f>VLOOKUP(C423,[1]DanhMuc_31_03_2012!B$7:C$173,2,0)</f>
        <v>Xã Bình Long</v>
      </c>
      <c r="F423" s="8">
        <v>5</v>
      </c>
      <c r="G423" s="8" t="str">
        <f t="shared" si="30"/>
        <v>3048405</v>
      </c>
      <c r="H423" s="8" t="str">
        <f>VLOOKUP(VALUE(G423),[1]Danhmuc_31_3_2012!E$6:G$894,3,0)</f>
        <v>Ấp Chánh Hưng</v>
      </c>
      <c r="I423" s="8">
        <v>9</v>
      </c>
      <c r="J423" s="8" t="s">
        <v>517</v>
      </c>
      <c r="K423" s="8"/>
      <c r="L423" s="8" t="str">
        <f>IFERROR(VLOOKUP(K423,dm_ts!$B$3:$C$24,2,0)," ")</f>
        <v xml:space="preserve"> </v>
      </c>
      <c r="M423" s="8"/>
      <c r="N423" s="8"/>
      <c r="P423" s="1" t="s">
        <v>674</v>
      </c>
      <c r="R423" s="1" t="str">
        <f>IFERROR(VLOOKUP(Q423,dm_ts!$G$4:$H$9,2,0)," ")</f>
        <v xml:space="preserve"> </v>
      </c>
      <c r="AA423" s="1">
        <v>0</v>
      </c>
      <c r="AB423" s="1" t="str">
        <f>IFERROR(VLOOKUP(AA423,dm_ts!$G$12:$H$14,2,0)," ")</f>
        <v xml:space="preserve"> </v>
      </c>
      <c r="AD423" s="1" t="str">
        <f>IFERROR(VLOOKUP(AC423,dm_ts!$B$3:$C$24,2,0)," ")</f>
        <v xml:space="preserve"> </v>
      </c>
      <c r="AH423" s="1" t="str">
        <f t="shared" si="31"/>
        <v xml:space="preserve"> </v>
      </c>
      <c r="AI423" s="1" t="s">
        <v>674</v>
      </c>
      <c r="AJ423" s="1" t="str">
        <f>IFERROR(VLOOKUP(AI423,dm_ts!$G$4:$H$9,2,0)," ")</f>
        <v xml:space="preserve"> </v>
      </c>
      <c r="AS423" s="1">
        <v>0</v>
      </c>
      <c r="AT423" s="1" t="str">
        <f>IFERROR(VLOOKUP(AS423,dm_ts!$G$12:$H$14,2,0)," ")</f>
        <v xml:space="preserve"> </v>
      </c>
      <c r="AV423" s="1" t="str">
        <f>IFERROR(VLOOKUP(AU423,dm_ts!$B$3:$C$24,2,0)," ")</f>
        <v xml:space="preserve"> </v>
      </c>
      <c r="AY423" s="1" t="s">
        <v>674</v>
      </c>
      <c r="AZ423" s="1" t="str">
        <f t="shared" si="32"/>
        <v xml:space="preserve"> </v>
      </c>
      <c r="BB423" s="1" t="str">
        <f>IFERROR(VLOOKUP(BA423,dm_ts!$G$4:$H$9,2,0)," ")</f>
        <v xml:space="preserve"> </v>
      </c>
      <c r="BM423" s="1" t="str">
        <f>IFERROR(VLOOKUP(BL423,dm_ts!$B$3:$C$24,2,0)," ")</f>
        <v xml:space="preserve"> </v>
      </c>
      <c r="BQ423" s="1" t="str">
        <f t="shared" si="33"/>
        <v xml:space="preserve"> </v>
      </c>
      <c r="BS423" s="1" t="str">
        <f>IFERROR(VLOOKUP(BR423,dm_ts!$G$4:$H$9,2,0)," ")</f>
        <v xml:space="preserve"> </v>
      </c>
      <c r="CD423" s="1" t="str">
        <f>IFERROR(VLOOKUP(CC423,dm_ts!$B$3:$C$24,2,0)," ")</f>
        <v xml:space="preserve"> </v>
      </c>
      <c r="CH423" s="1" t="str">
        <f t="shared" si="34"/>
        <v xml:space="preserve"> </v>
      </c>
      <c r="CJ423" s="1" t="str">
        <f>IFERROR(VLOOKUP(CI423,dm_ts!$G$4:$H$9,2,0)," ")</f>
        <v xml:space="preserve"> </v>
      </c>
      <c r="EH423" s="1">
        <v>2000</v>
      </c>
      <c r="EI423" s="1">
        <v>1600</v>
      </c>
      <c r="EJ423" s="1">
        <v>1</v>
      </c>
      <c r="EK423" s="1">
        <v>2</v>
      </c>
    </row>
    <row r="424" spans="1:141" x14ac:dyDescent="0.2">
      <c r="A424" s="1">
        <v>889</v>
      </c>
      <c r="B424" s="1" t="str">
        <f>VLOOKUP(A424,'[1]Danh muc huyen'!B$8:C$18,2,0)</f>
        <v xml:space="preserve">Huyện Châu Phú </v>
      </c>
      <c r="C424" s="1">
        <v>30484</v>
      </c>
      <c r="D424" s="7">
        <v>420</v>
      </c>
      <c r="E424" s="8" t="str">
        <f>VLOOKUP(C424,[1]DanhMuc_31_03_2012!B$7:C$173,2,0)</f>
        <v>Xã Bình Long</v>
      </c>
      <c r="F424" s="8">
        <v>7</v>
      </c>
      <c r="G424" s="8" t="str">
        <f t="shared" si="30"/>
        <v>3048407</v>
      </c>
      <c r="H424" s="8" t="str">
        <f>VLOOKUP(VALUE(G424),[1]Danhmuc_31_3_2012!E$6:G$894,3,0)</f>
        <v>Ấp Bình Chiến</v>
      </c>
      <c r="I424" s="8">
        <v>11</v>
      </c>
      <c r="J424" s="8" t="s">
        <v>535</v>
      </c>
      <c r="K424" s="8"/>
      <c r="L424" s="8" t="str">
        <f>IFERROR(VLOOKUP(K424,dm_ts!$B$3:$C$24,2,0)," ")</f>
        <v xml:space="preserve"> </v>
      </c>
      <c r="M424" s="8"/>
      <c r="N424" s="8"/>
      <c r="P424" s="1" t="s">
        <v>674</v>
      </c>
      <c r="R424" s="1" t="str">
        <f>IFERROR(VLOOKUP(Q424,dm_ts!$G$4:$H$9,2,0)," ")</f>
        <v xml:space="preserve"> </v>
      </c>
      <c r="AA424" s="1">
        <v>0</v>
      </c>
      <c r="AB424" s="1" t="str">
        <f>IFERROR(VLOOKUP(AA424,dm_ts!$G$12:$H$14,2,0)," ")</f>
        <v xml:space="preserve"> </v>
      </c>
      <c r="AD424" s="1" t="str">
        <f>IFERROR(VLOOKUP(AC424,dm_ts!$B$3:$C$24,2,0)," ")</f>
        <v xml:space="preserve"> </v>
      </c>
      <c r="AH424" s="1" t="str">
        <f t="shared" si="31"/>
        <v xml:space="preserve"> </v>
      </c>
      <c r="AI424" s="1" t="s">
        <v>674</v>
      </c>
      <c r="AJ424" s="1" t="str">
        <f>IFERROR(VLOOKUP(AI424,dm_ts!$G$4:$H$9,2,0)," ")</f>
        <v xml:space="preserve"> </v>
      </c>
      <c r="AS424" s="1">
        <v>0</v>
      </c>
      <c r="AT424" s="1" t="str">
        <f>IFERROR(VLOOKUP(AS424,dm_ts!$G$12:$H$14,2,0)," ")</f>
        <v xml:space="preserve"> </v>
      </c>
      <c r="AV424" s="1" t="str">
        <f>IFERROR(VLOOKUP(AU424,dm_ts!$B$3:$C$24,2,0)," ")</f>
        <v xml:space="preserve"> </v>
      </c>
      <c r="AY424" s="1" t="s">
        <v>674</v>
      </c>
      <c r="AZ424" s="1" t="str">
        <f t="shared" si="32"/>
        <v xml:space="preserve"> </v>
      </c>
      <c r="BB424" s="1" t="str">
        <f>IFERROR(VLOOKUP(BA424,dm_ts!$G$4:$H$9,2,0)," ")</f>
        <v xml:space="preserve"> </v>
      </c>
      <c r="BM424" s="1" t="str">
        <f>IFERROR(VLOOKUP(BL424,dm_ts!$B$3:$C$24,2,0)," ")</f>
        <v xml:space="preserve"> </v>
      </c>
      <c r="BQ424" s="1" t="str">
        <f t="shared" si="33"/>
        <v xml:space="preserve"> </v>
      </c>
      <c r="BS424" s="1" t="str">
        <f>IFERROR(VLOOKUP(BR424,dm_ts!$G$4:$H$9,2,0)," ")</f>
        <v xml:space="preserve"> </v>
      </c>
      <c r="CD424" s="1" t="str">
        <f>IFERROR(VLOOKUP(CC424,dm_ts!$B$3:$C$24,2,0)," ")</f>
        <v xml:space="preserve"> </v>
      </c>
      <c r="CH424" s="1" t="str">
        <f t="shared" si="34"/>
        <v xml:space="preserve"> </v>
      </c>
      <c r="CJ424" s="1" t="str">
        <f>IFERROR(VLOOKUP(CI424,dm_ts!$G$4:$H$9,2,0)," ")</f>
        <v xml:space="preserve"> </v>
      </c>
      <c r="EH424" s="1">
        <v>5000</v>
      </c>
      <c r="EI424" s="1">
        <v>4000</v>
      </c>
      <c r="EJ424" s="1">
        <v>1</v>
      </c>
      <c r="EK424" s="1">
        <v>2</v>
      </c>
    </row>
    <row r="425" spans="1:141" x14ac:dyDescent="0.2">
      <c r="A425" s="1">
        <v>889</v>
      </c>
      <c r="B425" s="1" t="str">
        <f>VLOOKUP(A425,'[1]Danh muc huyen'!B$8:C$18,2,0)</f>
        <v xml:space="preserve">Huyện Châu Phú </v>
      </c>
      <c r="C425" s="1">
        <v>30484</v>
      </c>
      <c r="D425" s="7">
        <v>421</v>
      </c>
      <c r="E425" s="8" t="str">
        <f>VLOOKUP(C425,[1]DanhMuc_31_03_2012!B$7:C$173,2,0)</f>
        <v>Xã Bình Long</v>
      </c>
      <c r="F425" s="8">
        <v>7</v>
      </c>
      <c r="G425" s="8" t="str">
        <f t="shared" si="30"/>
        <v>3048407</v>
      </c>
      <c r="H425" s="8" t="str">
        <f>VLOOKUP(VALUE(G425),[1]Danhmuc_31_3_2012!E$6:G$894,3,0)</f>
        <v>Ấp Bình Chiến</v>
      </c>
      <c r="I425" s="8">
        <v>8</v>
      </c>
      <c r="J425" s="8" t="s">
        <v>532</v>
      </c>
      <c r="K425" s="8">
        <v>4</v>
      </c>
      <c r="L425" s="8" t="str">
        <f>IFERROR(VLOOKUP(K425,dm_ts!$B$3:$C$24,2,0)," ")</f>
        <v>Cá rô phi</v>
      </c>
      <c r="M425" s="8">
        <v>1000</v>
      </c>
      <c r="N425" s="8">
        <v>600</v>
      </c>
      <c r="O425" s="1">
        <v>2</v>
      </c>
      <c r="P425" s="1" t="s">
        <v>673</v>
      </c>
      <c r="Q425" s="1">
        <v>0</v>
      </c>
      <c r="R425" s="1" t="str">
        <f>IFERROR(VLOOKUP(Q425,dm_ts!$G$4:$H$9,2,0)," ")</f>
        <v xml:space="preserve"> </v>
      </c>
      <c r="U425" s="1">
        <v>0.1</v>
      </c>
      <c r="V425" s="1">
        <v>1.2</v>
      </c>
      <c r="W425" s="1">
        <v>100</v>
      </c>
      <c r="X425" s="1">
        <v>43208</v>
      </c>
      <c r="Y425" s="1">
        <v>43270</v>
      </c>
      <c r="Z425" s="1">
        <v>0.5</v>
      </c>
      <c r="AA425" s="1">
        <v>2</v>
      </c>
      <c r="AB425" s="1" t="str">
        <f>IFERROR(VLOOKUP(AA425,dm_ts!$G$12:$H$14,2,0)," ")</f>
        <v>Tiêu thụ nội địa</v>
      </c>
      <c r="AD425" s="1" t="str">
        <f>IFERROR(VLOOKUP(AC425,dm_ts!$B$3:$C$24,2,0)," ")</f>
        <v xml:space="preserve"> </v>
      </c>
      <c r="AH425" s="1" t="str">
        <f t="shared" si="31"/>
        <v xml:space="preserve"> </v>
      </c>
      <c r="AI425" s="1" t="s">
        <v>674</v>
      </c>
      <c r="AJ425" s="1" t="str">
        <f>IFERROR(VLOOKUP(AI425,dm_ts!$G$4:$H$9,2,0)," ")</f>
        <v xml:space="preserve"> </v>
      </c>
      <c r="AS425" s="1">
        <v>0</v>
      </c>
      <c r="AT425" s="1" t="str">
        <f>IFERROR(VLOOKUP(AS425,dm_ts!$G$12:$H$14,2,0)," ")</f>
        <v xml:space="preserve"> </v>
      </c>
      <c r="AV425" s="1" t="str">
        <f>IFERROR(VLOOKUP(AU425,dm_ts!$B$3:$C$24,2,0)," ")</f>
        <v xml:space="preserve"> </v>
      </c>
      <c r="AY425" s="1" t="s">
        <v>674</v>
      </c>
      <c r="AZ425" s="1" t="str">
        <f t="shared" si="32"/>
        <v xml:space="preserve"> </v>
      </c>
      <c r="BB425" s="1" t="str">
        <f>IFERROR(VLOOKUP(BA425,dm_ts!$G$4:$H$9,2,0)," ")</f>
        <v xml:space="preserve"> </v>
      </c>
      <c r="BM425" s="1" t="str">
        <f>IFERROR(VLOOKUP(BL425,dm_ts!$B$3:$C$24,2,0)," ")</f>
        <v xml:space="preserve"> </v>
      </c>
      <c r="BQ425" s="1" t="str">
        <f t="shared" si="33"/>
        <v xml:space="preserve"> </v>
      </c>
      <c r="BS425" s="1" t="str">
        <f>IFERROR(VLOOKUP(BR425,dm_ts!$G$4:$H$9,2,0)," ")</f>
        <v xml:space="preserve"> </v>
      </c>
      <c r="CD425" s="1" t="str">
        <f>IFERROR(VLOOKUP(CC425,dm_ts!$B$3:$C$24,2,0)," ")</f>
        <v xml:space="preserve"> </v>
      </c>
      <c r="CH425" s="1" t="str">
        <f t="shared" si="34"/>
        <v xml:space="preserve"> </v>
      </c>
      <c r="CJ425" s="1" t="str">
        <f>IFERROR(VLOOKUP(CI425,dm_ts!$G$4:$H$9,2,0)," ")</f>
        <v xml:space="preserve"> </v>
      </c>
    </row>
    <row r="426" spans="1:141" x14ac:dyDescent="0.2">
      <c r="A426" s="1">
        <v>889</v>
      </c>
      <c r="B426" s="1" t="str">
        <f>VLOOKUP(A426,'[1]Danh muc huyen'!B$8:C$18,2,0)</f>
        <v xml:space="preserve">Huyện Châu Phú </v>
      </c>
      <c r="C426" s="1">
        <v>30484</v>
      </c>
      <c r="D426" s="7">
        <v>422</v>
      </c>
      <c r="E426" s="8" t="str">
        <f>VLOOKUP(C426,[1]DanhMuc_31_03_2012!B$7:C$173,2,0)</f>
        <v>Xã Bình Long</v>
      </c>
      <c r="F426" s="8">
        <v>7</v>
      </c>
      <c r="G426" s="8" t="str">
        <f t="shared" si="30"/>
        <v>3048407</v>
      </c>
      <c r="H426" s="8" t="str">
        <f>VLOOKUP(VALUE(G426),[1]Danhmuc_31_3_2012!E$6:G$894,3,0)</f>
        <v>Ấp Bình Chiến</v>
      </c>
      <c r="I426" s="8">
        <v>2</v>
      </c>
      <c r="J426" s="8" t="s">
        <v>526</v>
      </c>
      <c r="K426" s="8">
        <v>6</v>
      </c>
      <c r="L426" s="8" t="str">
        <f>IFERROR(VLOOKUP(K426,dm_ts!$B$3:$C$24,2,0)," ")</f>
        <v>Cá trê</v>
      </c>
      <c r="M426" s="8">
        <v>2500</v>
      </c>
      <c r="N426" s="8">
        <v>2000</v>
      </c>
      <c r="O426" s="1">
        <v>2</v>
      </c>
      <c r="P426" s="1" t="s">
        <v>673</v>
      </c>
      <c r="Q426" s="1">
        <v>0</v>
      </c>
      <c r="R426" s="1" t="str">
        <f>IFERROR(VLOOKUP(Q426,dm_ts!$G$4:$H$9,2,0)," ")</f>
        <v xml:space="preserve"> </v>
      </c>
      <c r="U426" s="1">
        <v>0.2</v>
      </c>
      <c r="V426" s="1">
        <v>3</v>
      </c>
      <c r="W426" s="1">
        <v>400</v>
      </c>
      <c r="X426" s="1">
        <v>43238</v>
      </c>
      <c r="Y426" s="1">
        <v>43119</v>
      </c>
      <c r="Z426" s="1">
        <v>4.5</v>
      </c>
      <c r="AA426" s="1">
        <v>2</v>
      </c>
      <c r="AB426" s="1" t="str">
        <f>IFERROR(VLOOKUP(AA426,dm_ts!$G$12:$H$14,2,0)," ")</f>
        <v>Tiêu thụ nội địa</v>
      </c>
      <c r="AD426" s="1" t="str">
        <f>IFERROR(VLOOKUP(AC426,dm_ts!$B$3:$C$24,2,0)," ")</f>
        <v xml:space="preserve"> </v>
      </c>
      <c r="AH426" s="1" t="str">
        <f t="shared" si="31"/>
        <v xml:space="preserve"> </v>
      </c>
      <c r="AI426" s="1" t="s">
        <v>674</v>
      </c>
      <c r="AJ426" s="1" t="str">
        <f>IFERROR(VLOOKUP(AI426,dm_ts!$G$4:$H$9,2,0)," ")</f>
        <v xml:space="preserve"> </v>
      </c>
      <c r="AS426" s="1">
        <v>0</v>
      </c>
      <c r="AT426" s="1" t="str">
        <f>IFERROR(VLOOKUP(AS426,dm_ts!$G$12:$H$14,2,0)," ")</f>
        <v xml:space="preserve"> </v>
      </c>
      <c r="AV426" s="1" t="str">
        <f>IFERROR(VLOOKUP(AU426,dm_ts!$B$3:$C$24,2,0)," ")</f>
        <v xml:space="preserve"> </v>
      </c>
      <c r="AY426" s="1" t="s">
        <v>674</v>
      </c>
      <c r="AZ426" s="1" t="str">
        <f t="shared" si="32"/>
        <v xml:space="preserve"> </v>
      </c>
      <c r="BB426" s="1" t="str">
        <f>IFERROR(VLOOKUP(BA426,dm_ts!$G$4:$H$9,2,0)," ")</f>
        <v xml:space="preserve"> </v>
      </c>
      <c r="BM426" s="1" t="str">
        <f>IFERROR(VLOOKUP(BL426,dm_ts!$B$3:$C$24,2,0)," ")</f>
        <v xml:space="preserve"> </v>
      </c>
      <c r="BQ426" s="1" t="str">
        <f t="shared" si="33"/>
        <v xml:space="preserve"> </v>
      </c>
      <c r="BS426" s="1" t="str">
        <f>IFERROR(VLOOKUP(BR426,dm_ts!$G$4:$H$9,2,0)," ")</f>
        <v xml:space="preserve"> </v>
      </c>
      <c r="CD426" s="1" t="str">
        <f>IFERROR(VLOOKUP(CC426,dm_ts!$B$3:$C$24,2,0)," ")</f>
        <v xml:space="preserve"> </v>
      </c>
      <c r="CH426" s="1" t="str">
        <f t="shared" si="34"/>
        <v xml:space="preserve"> </v>
      </c>
      <c r="CJ426" s="1" t="str">
        <f>IFERROR(VLOOKUP(CI426,dm_ts!$G$4:$H$9,2,0)," ")</f>
        <v xml:space="preserve"> </v>
      </c>
    </row>
    <row r="427" spans="1:141" x14ac:dyDescent="0.2">
      <c r="A427" s="1">
        <v>889</v>
      </c>
      <c r="B427" s="1" t="str">
        <f>VLOOKUP(A427,'[1]Danh muc huyen'!B$8:C$18,2,0)</f>
        <v xml:space="preserve">Huyện Châu Phú </v>
      </c>
      <c r="C427" s="1">
        <v>30484</v>
      </c>
      <c r="D427" s="7">
        <v>423</v>
      </c>
      <c r="E427" s="8" t="str">
        <f>VLOOKUP(C427,[1]DanhMuc_31_03_2012!B$7:C$173,2,0)</f>
        <v>Xã Bình Long</v>
      </c>
      <c r="F427" s="8">
        <v>7</v>
      </c>
      <c r="G427" s="8" t="str">
        <f t="shared" si="30"/>
        <v>3048407</v>
      </c>
      <c r="H427" s="8" t="str">
        <f>VLOOKUP(VALUE(G427),[1]Danhmuc_31_3_2012!E$6:G$894,3,0)</f>
        <v>Ấp Bình Chiến</v>
      </c>
      <c r="I427" s="8">
        <v>4</v>
      </c>
      <c r="J427" s="8" t="s">
        <v>528</v>
      </c>
      <c r="K427" s="8">
        <v>6</v>
      </c>
      <c r="L427" s="8" t="str">
        <f>IFERROR(VLOOKUP(K427,dm_ts!$B$3:$C$24,2,0)," ")</f>
        <v>Cá trê</v>
      </c>
      <c r="M427" s="8">
        <v>10000</v>
      </c>
      <c r="N427" s="8">
        <v>7000</v>
      </c>
      <c r="O427" s="1">
        <v>2</v>
      </c>
      <c r="P427" s="1" t="s">
        <v>673</v>
      </c>
      <c r="Q427" s="1">
        <v>0</v>
      </c>
      <c r="R427" s="1" t="str">
        <f>IFERROR(VLOOKUP(Q427,dm_ts!$G$4:$H$9,2,0)," ")</f>
        <v xml:space="preserve"> </v>
      </c>
      <c r="U427" s="1">
        <v>0.45</v>
      </c>
      <c r="V427" s="1">
        <v>7.2</v>
      </c>
      <c r="W427" s="1">
        <v>300</v>
      </c>
      <c r="X427" s="1">
        <v>43299</v>
      </c>
      <c r="Y427" s="1">
        <v>43178</v>
      </c>
      <c r="Z427" s="1">
        <v>45</v>
      </c>
      <c r="AA427" s="1">
        <v>1</v>
      </c>
      <c r="AB427" s="1" t="str">
        <f>IFERROR(VLOOKUP(AA427,dm_ts!$G$12:$H$14,2,0)," ")</f>
        <v>Chế biến XK</v>
      </c>
      <c r="AD427" s="1" t="str">
        <f>IFERROR(VLOOKUP(AC427,dm_ts!$B$3:$C$24,2,0)," ")</f>
        <v xml:space="preserve"> </v>
      </c>
      <c r="AH427" s="1" t="str">
        <f t="shared" si="31"/>
        <v xml:space="preserve"> </v>
      </c>
      <c r="AI427" s="1" t="s">
        <v>674</v>
      </c>
      <c r="AJ427" s="1" t="str">
        <f>IFERROR(VLOOKUP(AI427,dm_ts!$G$4:$H$9,2,0)," ")</f>
        <v xml:space="preserve"> </v>
      </c>
      <c r="AS427" s="1">
        <v>0</v>
      </c>
      <c r="AT427" s="1" t="str">
        <f>IFERROR(VLOOKUP(AS427,dm_ts!$G$12:$H$14,2,0)," ")</f>
        <v xml:space="preserve"> </v>
      </c>
      <c r="AV427" s="1" t="str">
        <f>IFERROR(VLOOKUP(AU427,dm_ts!$B$3:$C$24,2,0)," ")</f>
        <v xml:space="preserve"> </v>
      </c>
      <c r="AY427" s="1" t="s">
        <v>674</v>
      </c>
      <c r="AZ427" s="1" t="str">
        <f t="shared" si="32"/>
        <v xml:space="preserve"> </v>
      </c>
      <c r="BB427" s="1" t="str">
        <f>IFERROR(VLOOKUP(BA427,dm_ts!$G$4:$H$9,2,0)," ")</f>
        <v xml:space="preserve"> </v>
      </c>
      <c r="BM427" s="1" t="str">
        <f>IFERROR(VLOOKUP(BL427,dm_ts!$B$3:$C$24,2,0)," ")</f>
        <v xml:space="preserve"> </v>
      </c>
      <c r="BQ427" s="1" t="str">
        <f t="shared" si="33"/>
        <v xml:space="preserve"> </v>
      </c>
      <c r="BS427" s="1" t="str">
        <f>IFERROR(VLOOKUP(BR427,dm_ts!$G$4:$H$9,2,0)," ")</f>
        <v xml:space="preserve"> </v>
      </c>
      <c r="CD427" s="1" t="str">
        <f>IFERROR(VLOOKUP(CC427,dm_ts!$B$3:$C$24,2,0)," ")</f>
        <v xml:space="preserve"> </v>
      </c>
      <c r="CH427" s="1" t="str">
        <f t="shared" si="34"/>
        <v xml:space="preserve"> </v>
      </c>
      <c r="CJ427" s="1" t="str">
        <f>IFERROR(VLOOKUP(CI427,dm_ts!$G$4:$H$9,2,0)," ")</f>
        <v xml:space="preserve"> </v>
      </c>
      <c r="CT427" s="1">
        <v>6</v>
      </c>
      <c r="CU427" s="1">
        <v>2</v>
      </c>
      <c r="CV427" s="1">
        <v>43177</v>
      </c>
      <c r="CW427" s="1">
        <v>43299</v>
      </c>
      <c r="CX427" s="1">
        <v>7000</v>
      </c>
      <c r="CY427" s="1">
        <v>40</v>
      </c>
      <c r="CZ427" s="1">
        <v>200</v>
      </c>
    </row>
    <row r="428" spans="1:141" x14ac:dyDescent="0.2">
      <c r="A428" s="1">
        <v>889</v>
      </c>
      <c r="B428" s="1" t="str">
        <f>VLOOKUP(A428,'[1]Danh muc huyen'!B$8:C$18,2,0)</f>
        <v xml:space="preserve">Huyện Châu Phú </v>
      </c>
      <c r="C428" s="1">
        <v>30484</v>
      </c>
      <c r="D428" s="7">
        <v>424</v>
      </c>
      <c r="E428" s="8" t="str">
        <f>VLOOKUP(C428,[1]DanhMuc_31_03_2012!B$7:C$173,2,0)</f>
        <v>Xã Bình Long</v>
      </c>
      <c r="F428" s="8">
        <v>7</v>
      </c>
      <c r="G428" s="8" t="str">
        <f t="shared" si="30"/>
        <v>3048407</v>
      </c>
      <c r="H428" s="8" t="str">
        <f>VLOOKUP(VALUE(G428),[1]Danhmuc_31_3_2012!E$6:G$894,3,0)</f>
        <v>Ấp Bình Chiến</v>
      </c>
      <c r="I428" s="8">
        <v>3</v>
      </c>
      <c r="J428" s="8" t="s">
        <v>527</v>
      </c>
      <c r="K428" s="8">
        <v>6</v>
      </c>
      <c r="L428" s="8" t="str">
        <f>IFERROR(VLOOKUP(K428,dm_ts!$B$3:$C$24,2,0)," ")</f>
        <v>Cá trê</v>
      </c>
      <c r="M428" s="8">
        <v>1000</v>
      </c>
      <c r="N428" s="8">
        <v>800</v>
      </c>
      <c r="O428" s="1">
        <v>2</v>
      </c>
      <c r="P428" s="1" t="s">
        <v>673</v>
      </c>
      <c r="Q428" s="1">
        <v>0</v>
      </c>
      <c r="R428" s="1" t="str">
        <f>IFERROR(VLOOKUP(Q428,dm_ts!$G$4:$H$9,2,0)," ")</f>
        <v xml:space="preserve"> </v>
      </c>
      <c r="U428" s="1">
        <v>0.15</v>
      </c>
      <c r="V428" s="1">
        <v>2.4</v>
      </c>
      <c r="W428" s="1">
        <v>200</v>
      </c>
      <c r="X428" s="1">
        <v>43269</v>
      </c>
      <c r="Y428" s="1">
        <v>43150</v>
      </c>
      <c r="Z428" s="1">
        <v>3.5</v>
      </c>
      <c r="AA428" s="1">
        <v>2</v>
      </c>
      <c r="AB428" s="1" t="str">
        <f>IFERROR(VLOOKUP(AA428,dm_ts!$G$12:$H$14,2,0)," ")</f>
        <v>Tiêu thụ nội địa</v>
      </c>
      <c r="AD428" s="1" t="str">
        <f>IFERROR(VLOOKUP(AC428,dm_ts!$B$3:$C$24,2,0)," ")</f>
        <v xml:space="preserve"> </v>
      </c>
      <c r="AH428" s="1" t="str">
        <f t="shared" si="31"/>
        <v xml:space="preserve"> </v>
      </c>
      <c r="AI428" s="1" t="s">
        <v>674</v>
      </c>
      <c r="AJ428" s="1" t="str">
        <f>IFERROR(VLOOKUP(AI428,dm_ts!$G$4:$H$9,2,0)," ")</f>
        <v xml:space="preserve"> </v>
      </c>
      <c r="AS428" s="1">
        <v>0</v>
      </c>
      <c r="AT428" s="1" t="str">
        <f>IFERROR(VLOOKUP(AS428,dm_ts!$G$12:$H$14,2,0)," ")</f>
        <v xml:space="preserve"> </v>
      </c>
      <c r="AV428" s="1" t="str">
        <f>IFERROR(VLOOKUP(AU428,dm_ts!$B$3:$C$24,2,0)," ")</f>
        <v xml:space="preserve"> </v>
      </c>
      <c r="AY428" s="1" t="s">
        <v>674</v>
      </c>
      <c r="AZ428" s="1" t="str">
        <f t="shared" si="32"/>
        <v xml:space="preserve"> </v>
      </c>
      <c r="BB428" s="1" t="str">
        <f>IFERROR(VLOOKUP(BA428,dm_ts!$G$4:$H$9,2,0)," ")</f>
        <v xml:space="preserve"> </v>
      </c>
      <c r="BM428" s="1" t="str">
        <f>IFERROR(VLOOKUP(BL428,dm_ts!$B$3:$C$24,2,0)," ")</f>
        <v xml:space="preserve"> </v>
      </c>
      <c r="BQ428" s="1" t="str">
        <f t="shared" si="33"/>
        <v xml:space="preserve"> </v>
      </c>
      <c r="BS428" s="1" t="str">
        <f>IFERROR(VLOOKUP(BR428,dm_ts!$G$4:$H$9,2,0)," ")</f>
        <v xml:space="preserve"> </v>
      </c>
      <c r="CD428" s="1" t="str">
        <f>IFERROR(VLOOKUP(CC428,dm_ts!$B$3:$C$24,2,0)," ")</f>
        <v xml:space="preserve"> </v>
      </c>
      <c r="CH428" s="1" t="str">
        <f t="shared" si="34"/>
        <v xml:space="preserve"> </v>
      </c>
      <c r="CJ428" s="1" t="str">
        <f>IFERROR(VLOOKUP(CI428,dm_ts!$G$4:$H$9,2,0)," ")</f>
        <v xml:space="preserve"> </v>
      </c>
      <c r="CT428" s="1">
        <v>6</v>
      </c>
      <c r="CU428" s="1">
        <v>2</v>
      </c>
      <c r="CV428" s="1">
        <v>43118</v>
      </c>
      <c r="CW428" s="1">
        <v>43269</v>
      </c>
      <c r="CX428" s="1">
        <v>800</v>
      </c>
      <c r="CY428" s="1">
        <v>3</v>
      </c>
      <c r="CZ428" s="1">
        <v>500</v>
      </c>
    </row>
    <row r="429" spans="1:141" x14ac:dyDescent="0.2">
      <c r="A429" s="1">
        <v>889</v>
      </c>
      <c r="B429" s="1" t="str">
        <f>VLOOKUP(A429,'[1]Danh muc huyen'!B$8:C$18,2,0)</f>
        <v xml:space="preserve">Huyện Châu Phú </v>
      </c>
      <c r="C429" s="1">
        <v>30484</v>
      </c>
      <c r="D429" s="7">
        <v>425</v>
      </c>
      <c r="E429" s="8" t="str">
        <f>VLOOKUP(C429,[1]DanhMuc_31_03_2012!B$7:C$173,2,0)</f>
        <v>Xã Bình Long</v>
      </c>
      <c r="F429" s="8">
        <v>7</v>
      </c>
      <c r="G429" s="8" t="str">
        <f t="shared" si="30"/>
        <v>3048407</v>
      </c>
      <c r="H429" s="8" t="str">
        <f>VLOOKUP(VALUE(G429),[1]Danhmuc_31_3_2012!E$6:G$894,3,0)</f>
        <v>Ấp Bình Chiến</v>
      </c>
      <c r="I429" s="8">
        <v>9</v>
      </c>
      <c r="J429" s="8" t="s">
        <v>533</v>
      </c>
      <c r="K429" s="8"/>
      <c r="L429" s="8" t="str">
        <f>IFERROR(VLOOKUP(K429,dm_ts!$B$3:$C$24,2,0)," ")</f>
        <v xml:space="preserve"> </v>
      </c>
      <c r="M429" s="8"/>
      <c r="N429" s="8"/>
      <c r="P429" s="1" t="s">
        <v>674</v>
      </c>
      <c r="R429" s="1" t="str">
        <f>IFERROR(VLOOKUP(Q429,dm_ts!$G$4:$H$9,2,0)," ")</f>
        <v xml:space="preserve"> </v>
      </c>
      <c r="AA429" s="1">
        <v>0</v>
      </c>
      <c r="AB429" s="1" t="str">
        <f>IFERROR(VLOOKUP(AA429,dm_ts!$G$12:$H$14,2,0)," ")</f>
        <v xml:space="preserve"> </v>
      </c>
      <c r="AD429" s="1" t="str">
        <f>IFERROR(VLOOKUP(AC429,dm_ts!$B$3:$C$24,2,0)," ")</f>
        <v xml:space="preserve"> </v>
      </c>
      <c r="AH429" s="1" t="str">
        <f t="shared" si="31"/>
        <v xml:space="preserve"> </v>
      </c>
      <c r="AI429" s="1" t="s">
        <v>674</v>
      </c>
      <c r="AJ429" s="1" t="str">
        <f>IFERROR(VLOOKUP(AI429,dm_ts!$G$4:$H$9,2,0)," ")</f>
        <v xml:space="preserve"> </v>
      </c>
      <c r="AS429" s="1">
        <v>0</v>
      </c>
      <c r="AT429" s="1" t="str">
        <f>IFERROR(VLOOKUP(AS429,dm_ts!$G$12:$H$14,2,0)," ")</f>
        <v xml:space="preserve"> </v>
      </c>
      <c r="AV429" s="1" t="str">
        <f>IFERROR(VLOOKUP(AU429,dm_ts!$B$3:$C$24,2,0)," ")</f>
        <v xml:space="preserve"> </v>
      </c>
      <c r="AY429" s="1" t="s">
        <v>674</v>
      </c>
      <c r="AZ429" s="1" t="str">
        <f t="shared" si="32"/>
        <v xml:space="preserve"> </v>
      </c>
      <c r="BB429" s="1" t="str">
        <f>IFERROR(VLOOKUP(BA429,dm_ts!$G$4:$H$9,2,0)," ")</f>
        <v xml:space="preserve"> </v>
      </c>
      <c r="BM429" s="1" t="str">
        <f>IFERROR(VLOOKUP(BL429,dm_ts!$B$3:$C$24,2,0)," ")</f>
        <v xml:space="preserve"> </v>
      </c>
      <c r="BQ429" s="1" t="str">
        <f t="shared" si="33"/>
        <v xml:space="preserve"> </v>
      </c>
      <c r="BS429" s="1" t="str">
        <f>IFERROR(VLOOKUP(BR429,dm_ts!$G$4:$H$9,2,0)," ")</f>
        <v xml:space="preserve"> </v>
      </c>
      <c r="CD429" s="1" t="str">
        <f>IFERROR(VLOOKUP(CC429,dm_ts!$B$3:$C$24,2,0)," ")</f>
        <v xml:space="preserve"> </v>
      </c>
      <c r="CH429" s="1" t="str">
        <f t="shared" si="34"/>
        <v xml:space="preserve"> </v>
      </c>
      <c r="CJ429" s="1" t="str">
        <f>IFERROR(VLOOKUP(CI429,dm_ts!$G$4:$H$9,2,0)," ")</f>
        <v xml:space="preserve"> </v>
      </c>
      <c r="EH429" s="1">
        <v>3000</v>
      </c>
      <c r="EI429" s="1">
        <v>2500</v>
      </c>
      <c r="EJ429" s="1">
        <v>1</v>
      </c>
      <c r="EK429" s="1">
        <v>2</v>
      </c>
    </row>
    <row r="430" spans="1:141" x14ac:dyDescent="0.2">
      <c r="A430" s="1">
        <v>889</v>
      </c>
      <c r="B430" s="1" t="str">
        <f>VLOOKUP(A430,'[1]Danh muc huyen'!B$8:C$18,2,0)</f>
        <v xml:space="preserve">Huyện Châu Phú </v>
      </c>
      <c r="C430" s="1">
        <v>30484</v>
      </c>
      <c r="D430" s="7">
        <v>426</v>
      </c>
      <c r="E430" s="8" t="str">
        <f>VLOOKUP(C430,[1]DanhMuc_31_03_2012!B$7:C$173,2,0)</f>
        <v>Xã Bình Long</v>
      </c>
      <c r="F430" s="8">
        <v>7</v>
      </c>
      <c r="G430" s="8" t="str">
        <f t="shared" si="30"/>
        <v>3048407</v>
      </c>
      <c r="H430" s="8" t="str">
        <f>VLOOKUP(VALUE(G430),[1]Danhmuc_31_3_2012!E$6:G$894,3,0)</f>
        <v>Ấp Bình Chiến</v>
      </c>
      <c r="I430" s="8">
        <v>6</v>
      </c>
      <c r="J430" s="8" t="s">
        <v>530</v>
      </c>
      <c r="K430" s="8">
        <v>6</v>
      </c>
      <c r="L430" s="8" t="str">
        <f>IFERROR(VLOOKUP(K430,dm_ts!$B$3:$C$24,2,0)," ")</f>
        <v>Cá trê</v>
      </c>
      <c r="M430" s="8">
        <v>700</v>
      </c>
      <c r="N430" s="8">
        <v>500</v>
      </c>
      <c r="O430" s="1">
        <v>2</v>
      </c>
      <c r="P430" s="1" t="s">
        <v>673</v>
      </c>
      <c r="Q430" s="1">
        <v>0</v>
      </c>
      <c r="R430" s="1" t="str">
        <f>IFERROR(VLOOKUP(Q430,dm_ts!$G$4:$H$9,2,0)," ")</f>
        <v xml:space="preserve"> </v>
      </c>
      <c r="U430" s="1">
        <v>0.15</v>
      </c>
      <c r="V430" s="1">
        <v>0.9</v>
      </c>
      <c r="W430" s="1">
        <v>200</v>
      </c>
      <c r="X430" s="1">
        <v>43208</v>
      </c>
      <c r="Y430" s="1">
        <v>43178</v>
      </c>
      <c r="Z430" s="1">
        <v>1.2</v>
      </c>
      <c r="AA430" s="1">
        <v>2</v>
      </c>
      <c r="AB430" s="1" t="str">
        <f>IFERROR(VLOOKUP(AA430,dm_ts!$G$12:$H$14,2,0)," ")</f>
        <v>Tiêu thụ nội địa</v>
      </c>
      <c r="AD430" s="1" t="str">
        <f>IFERROR(VLOOKUP(AC430,dm_ts!$B$3:$C$24,2,0)," ")</f>
        <v xml:space="preserve"> </v>
      </c>
      <c r="AH430" s="1" t="str">
        <f t="shared" si="31"/>
        <v xml:space="preserve"> </v>
      </c>
      <c r="AI430" s="1" t="s">
        <v>674</v>
      </c>
      <c r="AJ430" s="1" t="str">
        <f>IFERROR(VLOOKUP(AI430,dm_ts!$G$4:$H$9,2,0)," ")</f>
        <v xml:space="preserve"> </v>
      </c>
      <c r="AS430" s="1">
        <v>0</v>
      </c>
      <c r="AT430" s="1" t="str">
        <f>IFERROR(VLOOKUP(AS430,dm_ts!$G$12:$H$14,2,0)," ")</f>
        <v xml:space="preserve"> </v>
      </c>
      <c r="AV430" s="1" t="str">
        <f>IFERROR(VLOOKUP(AU430,dm_ts!$B$3:$C$24,2,0)," ")</f>
        <v xml:space="preserve"> </v>
      </c>
      <c r="AY430" s="1" t="s">
        <v>674</v>
      </c>
      <c r="AZ430" s="1" t="str">
        <f t="shared" si="32"/>
        <v xml:space="preserve"> </v>
      </c>
      <c r="BB430" s="1" t="str">
        <f>IFERROR(VLOOKUP(BA430,dm_ts!$G$4:$H$9,2,0)," ")</f>
        <v xml:space="preserve"> </v>
      </c>
      <c r="BM430" s="1" t="str">
        <f>IFERROR(VLOOKUP(BL430,dm_ts!$B$3:$C$24,2,0)," ")</f>
        <v xml:space="preserve"> </v>
      </c>
      <c r="BQ430" s="1" t="str">
        <f t="shared" si="33"/>
        <v xml:space="preserve"> </v>
      </c>
      <c r="BS430" s="1" t="str">
        <f>IFERROR(VLOOKUP(BR430,dm_ts!$G$4:$H$9,2,0)," ")</f>
        <v xml:space="preserve"> </v>
      </c>
      <c r="CD430" s="1" t="str">
        <f>IFERROR(VLOOKUP(CC430,dm_ts!$B$3:$C$24,2,0)," ")</f>
        <v xml:space="preserve"> </v>
      </c>
      <c r="CH430" s="1" t="str">
        <f t="shared" si="34"/>
        <v xml:space="preserve"> </v>
      </c>
      <c r="CJ430" s="1" t="str">
        <f>IFERROR(VLOOKUP(CI430,dm_ts!$G$4:$H$9,2,0)," ")</f>
        <v xml:space="preserve"> </v>
      </c>
    </row>
    <row r="431" spans="1:141" x14ac:dyDescent="0.2">
      <c r="A431" s="1">
        <v>889</v>
      </c>
      <c r="B431" s="1" t="str">
        <f>VLOOKUP(A431,'[1]Danh muc huyen'!B$8:C$18,2,0)</f>
        <v xml:space="preserve">Huyện Châu Phú </v>
      </c>
      <c r="C431" s="1">
        <v>30484</v>
      </c>
      <c r="D431" s="7">
        <v>427</v>
      </c>
      <c r="E431" s="8" t="str">
        <f>VLOOKUP(C431,[1]DanhMuc_31_03_2012!B$7:C$173,2,0)</f>
        <v>Xã Bình Long</v>
      </c>
      <c r="F431" s="8">
        <v>7</v>
      </c>
      <c r="G431" s="8" t="str">
        <f t="shared" si="30"/>
        <v>3048407</v>
      </c>
      <c r="H431" s="8" t="str">
        <f>VLOOKUP(VALUE(G431),[1]Danhmuc_31_3_2012!E$6:G$894,3,0)</f>
        <v>Ấp Bình Chiến</v>
      </c>
      <c r="I431" s="8">
        <v>5</v>
      </c>
      <c r="J431" s="8" t="s">
        <v>529</v>
      </c>
      <c r="K431" s="8">
        <v>6</v>
      </c>
      <c r="L431" s="8" t="str">
        <f>IFERROR(VLOOKUP(K431,dm_ts!$B$3:$C$24,2,0)," ")</f>
        <v>Cá trê</v>
      </c>
      <c r="M431" s="8">
        <v>4500</v>
      </c>
      <c r="N431" s="8">
        <v>4000</v>
      </c>
      <c r="O431" s="1">
        <v>2</v>
      </c>
      <c r="P431" s="1" t="s">
        <v>673</v>
      </c>
      <c r="Q431" s="1">
        <v>0</v>
      </c>
      <c r="R431" s="1" t="str">
        <f>IFERROR(VLOOKUP(Q431,dm_ts!$G$4:$H$9,2,0)," ")</f>
        <v xml:space="preserve"> </v>
      </c>
      <c r="U431" s="1">
        <v>1.5</v>
      </c>
      <c r="V431" s="1">
        <v>3</v>
      </c>
      <c r="W431" s="1">
        <v>200</v>
      </c>
      <c r="X431" s="1">
        <v>43208</v>
      </c>
      <c r="Y431" s="1">
        <v>43452</v>
      </c>
      <c r="Z431" s="1">
        <v>8</v>
      </c>
      <c r="AA431" s="1">
        <v>2</v>
      </c>
      <c r="AB431" s="1" t="str">
        <f>IFERROR(VLOOKUP(AA431,dm_ts!$G$12:$H$14,2,0)," ")</f>
        <v>Tiêu thụ nội địa</v>
      </c>
      <c r="AD431" s="1" t="str">
        <f>IFERROR(VLOOKUP(AC431,dm_ts!$B$3:$C$24,2,0)," ")</f>
        <v xml:space="preserve"> </v>
      </c>
      <c r="AH431" s="1" t="str">
        <f t="shared" si="31"/>
        <v xml:space="preserve"> </v>
      </c>
      <c r="AI431" s="1" t="s">
        <v>674</v>
      </c>
      <c r="AJ431" s="1" t="str">
        <f>IFERROR(VLOOKUP(AI431,dm_ts!$G$4:$H$9,2,0)," ")</f>
        <v xml:space="preserve"> </v>
      </c>
      <c r="AS431" s="1">
        <v>0</v>
      </c>
      <c r="AT431" s="1" t="str">
        <f>IFERROR(VLOOKUP(AS431,dm_ts!$G$12:$H$14,2,0)," ")</f>
        <v xml:space="preserve"> </v>
      </c>
      <c r="AV431" s="1" t="str">
        <f>IFERROR(VLOOKUP(AU431,dm_ts!$B$3:$C$24,2,0)," ")</f>
        <v xml:space="preserve"> </v>
      </c>
      <c r="AY431" s="1" t="s">
        <v>674</v>
      </c>
      <c r="AZ431" s="1" t="str">
        <f t="shared" si="32"/>
        <v xml:space="preserve"> </v>
      </c>
      <c r="BB431" s="1" t="str">
        <f>IFERROR(VLOOKUP(BA431,dm_ts!$G$4:$H$9,2,0)," ")</f>
        <v xml:space="preserve"> </v>
      </c>
      <c r="BM431" s="1" t="str">
        <f>IFERROR(VLOOKUP(BL431,dm_ts!$B$3:$C$24,2,0)," ")</f>
        <v xml:space="preserve"> </v>
      </c>
      <c r="BQ431" s="1" t="str">
        <f t="shared" si="33"/>
        <v xml:space="preserve"> </v>
      </c>
      <c r="BS431" s="1" t="str">
        <f>IFERROR(VLOOKUP(BR431,dm_ts!$G$4:$H$9,2,0)," ")</f>
        <v xml:space="preserve"> </v>
      </c>
      <c r="CD431" s="1" t="str">
        <f>IFERROR(VLOOKUP(CC431,dm_ts!$B$3:$C$24,2,0)," ")</f>
        <v xml:space="preserve"> </v>
      </c>
      <c r="CH431" s="1" t="str">
        <f t="shared" si="34"/>
        <v xml:space="preserve"> </v>
      </c>
      <c r="CJ431" s="1" t="str">
        <f>IFERROR(VLOOKUP(CI431,dm_ts!$G$4:$H$9,2,0)," ")</f>
        <v xml:space="preserve"> </v>
      </c>
    </row>
    <row r="432" spans="1:141" x14ac:dyDescent="0.2">
      <c r="A432" s="1">
        <v>889</v>
      </c>
      <c r="B432" s="1" t="str">
        <f>VLOOKUP(A432,'[1]Danh muc huyen'!B$8:C$18,2,0)</f>
        <v xml:space="preserve">Huyện Châu Phú </v>
      </c>
      <c r="C432" s="1">
        <v>30484</v>
      </c>
      <c r="D432" s="7">
        <v>428</v>
      </c>
      <c r="E432" s="8" t="str">
        <f>VLOOKUP(C432,[1]DanhMuc_31_03_2012!B$7:C$173,2,0)</f>
        <v>Xã Bình Long</v>
      </c>
      <c r="F432" s="8">
        <v>7</v>
      </c>
      <c r="G432" s="8" t="str">
        <f t="shared" si="30"/>
        <v>3048407</v>
      </c>
      <c r="H432" s="8" t="str">
        <f>VLOOKUP(VALUE(G432),[1]Danhmuc_31_3_2012!E$6:G$894,3,0)</f>
        <v>Ấp Bình Chiến</v>
      </c>
      <c r="I432" s="8">
        <v>10</v>
      </c>
      <c r="J432" s="8" t="s">
        <v>534</v>
      </c>
      <c r="K432" s="8"/>
      <c r="L432" s="8" t="str">
        <f>IFERROR(VLOOKUP(K432,dm_ts!$B$3:$C$24,2,0)," ")</f>
        <v xml:space="preserve"> </v>
      </c>
      <c r="M432" s="8"/>
      <c r="N432" s="8"/>
      <c r="P432" s="1" t="s">
        <v>674</v>
      </c>
      <c r="R432" s="1" t="str">
        <f>IFERROR(VLOOKUP(Q432,dm_ts!$G$4:$H$9,2,0)," ")</f>
        <v xml:space="preserve"> </v>
      </c>
      <c r="AA432" s="1">
        <v>0</v>
      </c>
      <c r="AB432" s="1" t="str">
        <f>IFERROR(VLOOKUP(AA432,dm_ts!$G$12:$H$14,2,0)," ")</f>
        <v xml:space="preserve"> </v>
      </c>
      <c r="AD432" s="1" t="str">
        <f>IFERROR(VLOOKUP(AC432,dm_ts!$B$3:$C$24,2,0)," ")</f>
        <v xml:space="preserve"> </v>
      </c>
      <c r="AH432" s="1" t="str">
        <f t="shared" si="31"/>
        <v xml:space="preserve"> </v>
      </c>
      <c r="AI432" s="1" t="s">
        <v>674</v>
      </c>
      <c r="AJ432" s="1" t="str">
        <f>IFERROR(VLOOKUP(AI432,dm_ts!$G$4:$H$9,2,0)," ")</f>
        <v xml:space="preserve"> </v>
      </c>
      <c r="AS432" s="1">
        <v>0</v>
      </c>
      <c r="AT432" s="1" t="str">
        <f>IFERROR(VLOOKUP(AS432,dm_ts!$G$12:$H$14,2,0)," ")</f>
        <v xml:space="preserve"> </v>
      </c>
      <c r="AV432" s="1" t="str">
        <f>IFERROR(VLOOKUP(AU432,dm_ts!$B$3:$C$24,2,0)," ")</f>
        <v xml:space="preserve"> </v>
      </c>
      <c r="AY432" s="1" t="s">
        <v>674</v>
      </c>
      <c r="AZ432" s="1" t="str">
        <f t="shared" si="32"/>
        <v xml:space="preserve"> </v>
      </c>
      <c r="BB432" s="1" t="str">
        <f>IFERROR(VLOOKUP(BA432,dm_ts!$G$4:$H$9,2,0)," ")</f>
        <v xml:space="preserve"> </v>
      </c>
      <c r="BM432" s="1" t="str">
        <f>IFERROR(VLOOKUP(BL432,dm_ts!$B$3:$C$24,2,0)," ")</f>
        <v xml:space="preserve"> </v>
      </c>
      <c r="BQ432" s="1" t="str">
        <f t="shared" si="33"/>
        <v xml:space="preserve"> </v>
      </c>
      <c r="BS432" s="1" t="str">
        <f>IFERROR(VLOOKUP(BR432,dm_ts!$G$4:$H$9,2,0)," ")</f>
        <v xml:space="preserve"> </v>
      </c>
      <c r="CD432" s="1" t="str">
        <f>IFERROR(VLOOKUP(CC432,dm_ts!$B$3:$C$24,2,0)," ")</f>
        <v xml:space="preserve"> </v>
      </c>
      <c r="CH432" s="1" t="str">
        <f t="shared" si="34"/>
        <v xml:space="preserve"> </v>
      </c>
      <c r="CJ432" s="1" t="str">
        <f>IFERROR(VLOOKUP(CI432,dm_ts!$G$4:$H$9,2,0)," ")</f>
        <v xml:space="preserve"> </v>
      </c>
      <c r="EH432" s="1">
        <v>14000</v>
      </c>
      <c r="EI432" s="1">
        <v>11000</v>
      </c>
      <c r="EJ432" s="1">
        <v>1</v>
      </c>
      <c r="EK432" s="1">
        <v>2</v>
      </c>
    </row>
    <row r="433" spans="1:141" x14ac:dyDescent="0.2">
      <c r="A433" s="1">
        <v>889</v>
      </c>
      <c r="B433" s="1" t="str">
        <f>VLOOKUP(A433,'[1]Danh muc huyen'!B$8:C$18,2,0)</f>
        <v xml:space="preserve">Huyện Châu Phú </v>
      </c>
      <c r="C433" s="1">
        <v>30484</v>
      </c>
      <c r="D433" s="7">
        <v>429</v>
      </c>
      <c r="E433" s="8" t="str">
        <f>VLOOKUP(C433,[1]DanhMuc_31_03_2012!B$7:C$173,2,0)</f>
        <v>Xã Bình Long</v>
      </c>
      <c r="F433" s="8">
        <v>7</v>
      </c>
      <c r="G433" s="8" t="str">
        <f t="shared" si="30"/>
        <v>3048407</v>
      </c>
      <c r="H433" s="8" t="str">
        <f>VLOOKUP(VALUE(G433),[1]Danhmuc_31_3_2012!E$6:G$894,3,0)</f>
        <v>Ấp Bình Chiến</v>
      </c>
      <c r="I433" s="8">
        <v>1</v>
      </c>
      <c r="J433" s="8" t="s">
        <v>525</v>
      </c>
      <c r="K433" s="8">
        <v>1</v>
      </c>
      <c r="L433" s="8" t="str">
        <f>IFERROR(VLOOKUP(K433,dm_ts!$B$3:$C$24,2,0)," ")</f>
        <v>Cá tra</v>
      </c>
      <c r="M433" s="8">
        <v>600</v>
      </c>
      <c r="N433" s="8">
        <v>500</v>
      </c>
      <c r="O433" s="1">
        <v>2</v>
      </c>
      <c r="P433" s="1" t="s">
        <v>673</v>
      </c>
      <c r="Q433" s="1">
        <v>0</v>
      </c>
      <c r="R433" s="1" t="str">
        <f>IFERROR(VLOOKUP(Q433,dm_ts!$G$4:$H$9,2,0)," ")</f>
        <v xml:space="preserve"> </v>
      </c>
      <c r="U433" s="1">
        <v>0.1</v>
      </c>
      <c r="V433" s="1">
        <v>2.8</v>
      </c>
      <c r="W433" s="1">
        <v>200</v>
      </c>
      <c r="X433" s="1">
        <v>43238</v>
      </c>
      <c r="Y433" s="1">
        <v>43119</v>
      </c>
      <c r="Z433" s="1">
        <v>3</v>
      </c>
      <c r="AA433" s="1">
        <v>2</v>
      </c>
      <c r="AB433" s="1" t="str">
        <f>IFERROR(VLOOKUP(AA433,dm_ts!$G$12:$H$14,2,0)," ")</f>
        <v>Tiêu thụ nội địa</v>
      </c>
      <c r="AD433" s="1" t="str">
        <f>IFERROR(VLOOKUP(AC433,dm_ts!$B$3:$C$24,2,0)," ")</f>
        <v xml:space="preserve"> </v>
      </c>
      <c r="AH433" s="1" t="str">
        <f t="shared" si="31"/>
        <v xml:space="preserve"> </v>
      </c>
      <c r="AI433" s="1" t="s">
        <v>674</v>
      </c>
      <c r="AJ433" s="1" t="str">
        <f>IFERROR(VLOOKUP(AI433,dm_ts!$G$4:$H$9,2,0)," ")</f>
        <v xml:space="preserve"> </v>
      </c>
      <c r="AS433" s="1">
        <v>0</v>
      </c>
      <c r="AT433" s="1" t="str">
        <f>IFERROR(VLOOKUP(AS433,dm_ts!$G$12:$H$14,2,0)," ")</f>
        <v xml:space="preserve"> </v>
      </c>
      <c r="AV433" s="1" t="str">
        <f>IFERROR(VLOOKUP(AU433,dm_ts!$B$3:$C$24,2,0)," ")</f>
        <v xml:space="preserve"> </v>
      </c>
      <c r="AY433" s="1" t="s">
        <v>674</v>
      </c>
      <c r="AZ433" s="1" t="str">
        <f t="shared" si="32"/>
        <v xml:space="preserve"> </v>
      </c>
      <c r="BB433" s="1" t="str">
        <f>IFERROR(VLOOKUP(BA433,dm_ts!$G$4:$H$9,2,0)," ")</f>
        <v xml:space="preserve"> </v>
      </c>
      <c r="BM433" s="1" t="str">
        <f>IFERROR(VLOOKUP(BL433,dm_ts!$B$3:$C$24,2,0)," ")</f>
        <v xml:space="preserve"> </v>
      </c>
      <c r="BQ433" s="1" t="str">
        <f t="shared" si="33"/>
        <v xml:space="preserve"> </v>
      </c>
      <c r="BS433" s="1" t="str">
        <f>IFERROR(VLOOKUP(BR433,dm_ts!$G$4:$H$9,2,0)," ")</f>
        <v xml:space="preserve"> </v>
      </c>
      <c r="CD433" s="1" t="str">
        <f>IFERROR(VLOOKUP(CC433,dm_ts!$B$3:$C$24,2,0)," ")</f>
        <v xml:space="preserve"> </v>
      </c>
      <c r="CH433" s="1" t="str">
        <f t="shared" si="34"/>
        <v xml:space="preserve"> </v>
      </c>
      <c r="CJ433" s="1" t="str">
        <f>IFERROR(VLOOKUP(CI433,dm_ts!$G$4:$H$9,2,0)," ")</f>
        <v xml:space="preserve"> </v>
      </c>
      <c r="EH433" s="1">
        <v>600</v>
      </c>
      <c r="EI433" s="1">
        <v>500</v>
      </c>
      <c r="EJ433" s="1">
        <v>1</v>
      </c>
      <c r="EK433" s="1">
        <v>2</v>
      </c>
    </row>
    <row r="434" spans="1:141" x14ac:dyDescent="0.2">
      <c r="A434" s="1">
        <v>889</v>
      </c>
      <c r="B434" s="1" t="str">
        <f>VLOOKUP(A434,'[1]Danh muc huyen'!B$8:C$18,2,0)</f>
        <v xml:space="preserve">Huyện Châu Phú </v>
      </c>
      <c r="C434" s="1">
        <v>30484</v>
      </c>
      <c r="D434" s="7">
        <v>430</v>
      </c>
      <c r="E434" s="8" t="str">
        <f>VLOOKUP(C434,[1]DanhMuc_31_03_2012!B$7:C$173,2,0)</f>
        <v>Xã Bình Long</v>
      </c>
      <c r="F434" s="8">
        <v>7</v>
      </c>
      <c r="G434" s="8" t="str">
        <f t="shared" si="30"/>
        <v>3048407</v>
      </c>
      <c r="H434" s="8" t="str">
        <f>VLOOKUP(VALUE(G434),[1]Danhmuc_31_3_2012!E$6:G$894,3,0)</f>
        <v>Ấp Bình Chiến</v>
      </c>
      <c r="I434" s="8">
        <v>7</v>
      </c>
      <c r="J434" s="8" t="s">
        <v>531</v>
      </c>
      <c r="K434" s="8">
        <v>4</v>
      </c>
      <c r="L434" s="8" t="str">
        <f>IFERROR(VLOOKUP(K434,dm_ts!$B$3:$C$24,2,0)," ")</f>
        <v>Cá rô phi</v>
      </c>
      <c r="M434" s="8">
        <v>2000</v>
      </c>
      <c r="N434" s="8">
        <v>1500</v>
      </c>
      <c r="O434" s="1">
        <v>2</v>
      </c>
      <c r="P434" s="1" t="s">
        <v>673</v>
      </c>
      <c r="Q434" s="1">
        <v>0</v>
      </c>
      <c r="R434" s="1" t="str">
        <f>IFERROR(VLOOKUP(Q434,dm_ts!$G$4:$H$9,2,0)," ")</f>
        <v xml:space="preserve"> </v>
      </c>
      <c r="U434" s="1">
        <v>0.1</v>
      </c>
      <c r="V434" s="1">
        <v>1.5</v>
      </c>
      <c r="W434" s="1">
        <v>200</v>
      </c>
      <c r="X434" s="1">
        <v>43208</v>
      </c>
      <c r="Y434" s="1">
        <v>43178</v>
      </c>
      <c r="Z434" s="1">
        <v>2.5</v>
      </c>
      <c r="AA434" s="1">
        <v>2</v>
      </c>
      <c r="AB434" s="1" t="str">
        <f>IFERROR(VLOOKUP(AA434,dm_ts!$G$12:$H$14,2,0)," ")</f>
        <v>Tiêu thụ nội địa</v>
      </c>
      <c r="AD434" s="1" t="str">
        <f>IFERROR(VLOOKUP(AC434,dm_ts!$B$3:$C$24,2,0)," ")</f>
        <v xml:space="preserve"> </v>
      </c>
      <c r="AH434" s="1" t="str">
        <f t="shared" si="31"/>
        <v xml:space="preserve"> </v>
      </c>
      <c r="AI434" s="1" t="s">
        <v>674</v>
      </c>
      <c r="AJ434" s="1" t="str">
        <f>IFERROR(VLOOKUP(AI434,dm_ts!$G$4:$H$9,2,0)," ")</f>
        <v xml:space="preserve"> </v>
      </c>
      <c r="AS434" s="1">
        <v>0</v>
      </c>
      <c r="AT434" s="1" t="str">
        <f>IFERROR(VLOOKUP(AS434,dm_ts!$G$12:$H$14,2,0)," ")</f>
        <v xml:space="preserve"> </v>
      </c>
      <c r="AV434" s="1" t="str">
        <f>IFERROR(VLOOKUP(AU434,dm_ts!$B$3:$C$24,2,0)," ")</f>
        <v xml:space="preserve"> </v>
      </c>
      <c r="AY434" s="1" t="s">
        <v>674</v>
      </c>
      <c r="AZ434" s="1" t="str">
        <f t="shared" si="32"/>
        <v xml:space="preserve"> </v>
      </c>
      <c r="BB434" s="1" t="str">
        <f>IFERROR(VLOOKUP(BA434,dm_ts!$G$4:$H$9,2,0)," ")</f>
        <v xml:space="preserve"> </v>
      </c>
      <c r="BM434" s="1" t="str">
        <f>IFERROR(VLOOKUP(BL434,dm_ts!$B$3:$C$24,2,0)," ")</f>
        <v xml:space="preserve"> </v>
      </c>
      <c r="BQ434" s="1" t="str">
        <f t="shared" si="33"/>
        <v xml:space="preserve"> </v>
      </c>
      <c r="BS434" s="1" t="str">
        <f>IFERROR(VLOOKUP(BR434,dm_ts!$G$4:$H$9,2,0)," ")</f>
        <v xml:space="preserve"> </v>
      </c>
      <c r="CD434" s="1" t="str">
        <f>IFERROR(VLOOKUP(CC434,dm_ts!$B$3:$C$24,2,0)," ")</f>
        <v xml:space="preserve"> </v>
      </c>
      <c r="CH434" s="1" t="str">
        <f t="shared" si="34"/>
        <v xml:space="preserve"> </v>
      </c>
      <c r="CJ434" s="1" t="str">
        <f>IFERROR(VLOOKUP(CI434,dm_ts!$G$4:$H$9,2,0)," ")</f>
        <v xml:space="preserve"> </v>
      </c>
    </row>
    <row r="435" spans="1:141" x14ac:dyDescent="0.2">
      <c r="A435" s="1">
        <v>889</v>
      </c>
      <c r="B435" s="1" t="str">
        <f>VLOOKUP(A435,'[1]Danh muc huyen'!B$8:C$18,2,0)</f>
        <v xml:space="preserve">Huyện Châu Phú </v>
      </c>
      <c r="C435" s="1">
        <v>30484</v>
      </c>
      <c r="D435" s="7">
        <v>431</v>
      </c>
      <c r="E435" s="8" t="str">
        <f>VLOOKUP(C435,[1]DanhMuc_31_03_2012!B$7:C$173,2,0)</f>
        <v>Xã Bình Long</v>
      </c>
      <c r="F435" s="8">
        <v>9</v>
      </c>
      <c r="G435" s="8" t="str">
        <f t="shared" si="30"/>
        <v>3048409</v>
      </c>
      <c r="H435" s="8" t="str">
        <f>VLOOKUP(VALUE(G435),[1]Danhmuc_31_3_2012!E$6:G$894,3,0)</f>
        <v>Ấp Bình Thuận</v>
      </c>
      <c r="I435" s="8">
        <v>6</v>
      </c>
      <c r="J435" s="8" t="s">
        <v>539</v>
      </c>
      <c r="K435" s="8"/>
      <c r="L435" s="8" t="str">
        <f>IFERROR(VLOOKUP(K435,dm_ts!$B$3:$C$24,2,0)," ")</f>
        <v xml:space="preserve"> </v>
      </c>
      <c r="M435" s="8"/>
      <c r="N435" s="8"/>
      <c r="P435" s="1" t="s">
        <v>674</v>
      </c>
      <c r="R435" s="1" t="str">
        <f>IFERROR(VLOOKUP(Q435,dm_ts!$G$4:$H$9,2,0)," ")</f>
        <v xml:space="preserve"> </v>
      </c>
      <c r="AA435" s="1">
        <v>0</v>
      </c>
      <c r="AB435" s="1" t="str">
        <f>IFERROR(VLOOKUP(AA435,dm_ts!$G$12:$H$14,2,0)," ")</f>
        <v xml:space="preserve"> </v>
      </c>
      <c r="AD435" s="1" t="str">
        <f>IFERROR(VLOOKUP(AC435,dm_ts!$B$3:$C$24,2,0)," ")</f>
        <v xml:space="preserve"> </v>
      </c>
      <c r="AH435" s="1" t="str">
        <f t="shared" si="31"/>
        <v xml:space="preserve"> </v>
      </c>
      <c r="AI435" s="1" t="s">
        <v>674</v>
      </c>
      <c r="AJ435" s="1" t="str">
        <f>IFERROR(VLOOKUP(AI435,dm_ts!$G$4:$H$9,2,0)," ")</f>
        <v xml:space="preserve"> </v>
      </c>
      <c r="AS435" s="1">
        <v>0</v>
      </c>
      <c r="AT435" s="1" t="str">
        <f>IFERROR(VLOOKUP(AS435,dm_ts!$G$12:$H$14,2,0)," ")</f>
        <v xml:space="preserve"> </v>
      </c>
      <c r="AV435" s="1" t="str">
        <f>IFERROR(VLOOKUP(AU435,dm_ts!$B$3:$C$24,2,0)," ")</f>
        <v xml:space="preserve"> </v>
      </c>
      <c r="AY435" s="1" t="s">
        <v>674</v>
      </c>
      <c r="AZ435" s="1" t="str">
        <f t="shared" si="32"/>
        <v xml:space="preserve"> </v>
      </c>
      <c r="BB435" s="1" t="str">
        <f>IFERROR(VLOOKUP(BA435,dm_ts!$G$4:$H$9,2,0)," ")</f>
        <v xml:space="preserve"> </v>
      </c>
      <c r="BM435" s="1" t="str">
        <f>IFERROR(VLOOKUP(BL435,dm_ts!$B$3:$C$24,2,0)," ")</f>
        <v xml:space="preserve"> </v>
      </c>
      <c r="BQ435" s="1" t="str">
        <f t="shared" si="33"/>
        <v xml:space="preserve"> </v>
      </c>
      <c r="BS435" s="1" t="str">
        <f>IFERROR(VLOOKUP(BR435,dm_ts!$G$4:$H$9,2,0)," ")</f>
        <v xml:space="preserve"> </v>
      </c>
      <c r="CD435" s="1" t="str">
        <f>IFERROR(VLOOKUP(CC435,dm_ts!$B$3:$C$24,2,0)," ")</f>
        <v xml:space="preserve"> </v>
      </c>
      <c r="CH435" s="1" t="str">
        <f t="shared" si="34"/>
        <v xml:space="preserve"> </v>
      </c>
      <c r="CJ435" s="1" t="str">
        <f>IFERROR(VLOOKUP(CI435,dm_ts!$G$4:$H$9,2,0)," ")</f>
        <v xml:space="preserve"> </v>
      </c>
      <c r="EH435" s="1">
        <v>3000</v>
      </c>
      <c r="EI435" s="1">
        <v>2600</v>
      </c>
      <c r="EJ435" s="1">
        <v>1</v>
      </c>
      <c r="EK435" s="1">
        <v>2</v>
      </c>
    </row>
    <row r="436" spans="1:141" x14ac:dyDescent="0.2">
      <c r="A436" s="1">
        <v>889</v>
      </c>
      <c r="B436" s="1" t="str">
        <f>VLOOKUP(A436,'[1]Danh muc huyen'!B$8:C$18,2,0)</f>
        <v xml:space="preserve">Huyện Châu Phú </v>
      </c>
      <c r="C436" s="1">
        <v>30484</v>
      </c>
      <c r="D436" s="7">
        <v>432</v>
      </c>
      <c r="E436" s="8" t="str">
        <f>VLOOKUP(C436,[1]DanhMuc_31_03_2012!B$7:C$173,2,0)</f>
        <v>Xã Bình Long</v>
      </c>
      <c r="F436" s="8">
        <v>9</v>
      </c>
      <c r="G436" s="8" t="str">
        <f t="shared" si="30"/>
        <v>3048409</v>
      </c>
      <c r="H436" s="8" t="str">
        <f>VLOOKUP(VALUE(G436),[1]Danhmuc_31_3_2012!E$6:G$894,3,0)</f>
        <v>Ấp Bình Thuận</v>
      </c>
      <c r="I436" s="8">
        <v>21</v>
      </c>
      <c r="J436" s="8" t="s">
        <v>506</v>
      </c>
      <c r="K436" s="8"/>
      <c r="L436" s="8" t="str">
        <f>IFERROR(VLOOKUP(K436,dm_ts!$B$3:$C$24,2,0)," ")</f>
        <v xml:space="preserve"> </v>
      </c>
      <c r="M436" s="8"/>
      <c r="N436" s="8"/>
      <c r="P436" s="1" t="s">
        <v>674</v>
      </c>
      <c r="R436" s="1" t="str">
        <f>IFERROR(VLOOKUP(Q436,dm_ts!$G$4:$H$9,2,0)," ")</f>
        <v xml:space="preserve"> </v>
      </c>
      <c r="AA436" s="1">
        <v>0</v>
      </c>
      <c r="AB436" s="1" t="str">
        <f>IFERROR(VLOOKUP(AA436,dm_ts!$G$12:$H$14,2,0)," ")</f>
        <v xml:space="preserve"> </v>
      </c>
      <c r="AD436" s="1" t="str">
        <f>IFERROR(VLOOKUP(AC436,dm_ts!$B$3:$C$24,2,0)," ")</f>
        <v xml:space="preserve"> </v>
      </c>
      <c r="AH436" s="1" t="str">
        <f t="shared" si="31"/>
        <v xml:space="preserve"> </v>
      </c>
      <c r="AI436" s="1" t="s">
        <v>674</v>
      </c>
      <c r="AJ436" s="1" t="str">
        <f>IFERROR(VLOOKUP(AI436,dm_ts!$G$4:$H$9,2,0)," ")</f>
        <v xml:space="preserve"> </v>
      </c>
      <c r="AS436" s="1">
        <v>0</v>
      </c>
      <c r="AT436" s="1" t="str">
        <f>IFERROR(VLOOKUP(AS436,dm_ts!$G$12:$H$14,2,0)," ")</f>
        <v xml:space="preserve"> </v>
      </c>
      <c r="AV436" s="1" t="str">
        <f>IFERROR(VLOOKUP(AU436,dm_ts!$B$3:$C$24,2,0)," ")</f>
        <v xml:space="preserve"> </v>
      </c>
      <c r="AY436" s="1" t="s">
        <v>674</v>
      </c>
      <c r="AZ436" s="1" t="str">
        <f t="shared" si="32"/>
        <v xml:space="preserve"> </v>
      </c>
      <c r="BB436" s="1" t="str">
        <f>IFERROR(VLOOKUP(BA436,dm_ts!$G$4:$H$9,2,0)," ")</f>
        <v xml:space="preserve"> </v>
      </c>
      <c r="BM436" s="1" t="str">
        <f>IFERROR(VLOOKUP(BL436,dm_ts!$B$3:$C$24,2,0)," ")</f>
        <v xml:space="preserve"> </v>
      </c>
      <c r="BQ436" s="1" t="str">
        <f t="shared" si="33"/>
        <v xml:space="preserve"> </v>
      </c>
      <c r="BS436" s="1" t="str">
        <f>IFERROR(VLOOKUP(BR436,dm_ts!$G$4:$H$9,2,0)," ")</f>
        <v xml:space="preserve"> </v>
      </c>
      <c r="CD436" s="1" t="str">
        <f>IFERROR(VLOOKUP(CC436,dm_ts!$B$3:$C$24,2,0)," ")</f>
        <v xml:space="preserve"> </v>
      </c>
      <c r="CH436" s="1" t="str">
        <f t="shared" si="34"/>
        <v xml:space="preserve"> </v>
      </c>
      <c r="CJ436" s="1" t="str">
        <f>IFERROR(VLOOKUP(CI436,dm_ts!$G$4:$H$9,2,0)," ")</f>
        <v xml:space="preserve"> </v>
      </c>
      <c r="EH436" s="1">
        <v>7500</v>
      </c>
      <c r="EI436" s="1">
        <v>7000</v>
      </c>
      <c r="EJ436" s="1">
        <v>2</v>
      </c>
      <c r="EK436" s="1">
        <v>2</v>
      </c>
    </row>
    <row r="437" spans="1:141" x14ac:dyDescent="0.2">
      <c r="A437" s="1">
        <v>889</v>
      </c>
      <c r="B437" s="1" t="str">
        <f>VLOOKUP(A437,'[1]Danh muc huyen'!B$8:C$18,2,0)</f>
        <v xml:space="preserve">Huyện Châu Phú </v>
      </c>
      <c r="C437" s="1">
        <v>30484</v>
      </c>
      <c r="D437" s="7">
        <v>433</v>
      </c>
      <c r="E437" s="8" t="str">
        <f>VLOOKUP(C437,[1]DanhMuc_31_03_2012!B$7:C$173,2,0)</f>
        <v>Xã Bình Long</v>
      </c>
      <c r="F437" s="8">
        <v>9</v>
      </c>
      <c r="G437" s="8" t="str">
        <f t="shared" si="30"/>
        <v>3048409</v>
      </c>
      <c r="H437" s="8" t="str">
        <f>VLOOKUP(VALUE(G437),[1]Danhmuc_31_3_2012!E$6:G$894,3,0)</f>
        <v>Ấp Bình Thuận</v>
      </c>
      <c r="I437" s="8">
        <v>8</v>
      </c>
      <c r="J437" s="8" t="s">
        <v>540</v>
      </c>
      <c r="K437" s="8">
        <v>4</v>
      </c>
      <c r="L437" s="8" t="str">
        <f>IFERROR(VLOOKUP(K437,dm_ts!$B$3:$C$24,2,0)," ")</f>
        <v>Cá rô phi</v>
      </c>
      <c r="M437" s="8">
        <v>1500</v>
      </c>
      <c r="N437" s="8">
        <v>1000</v>
      </c>
      <c r="O437" s="1">
        <v>2</v>
      </c>
      <c r="P437" s="1" t="s">
        <v>673</v>
      </c>
      <c r="Q437" s="1">
        <v>0</v>
      </c>
      <c r="R437" s="1" t="str">
        <f>IFERROR(VLOOKUP(Q437,dm_ts!$G$4:$H$9,2,0)," ")</f>
        <v xml:space="preserve"> </v>
      </c>
      <c r="U437" s="1">
        <v>0.05</v>
      </c>
      <c r="V437" s="1">
        <v>0.7</v>
      </c>
      <c r="W437" s="1">
        <v>100</v>
      </c>
      <c r="X437" s="1">
        <v>43208</v>
      </c>
      <c r="Y437" s="1">
        <v>43239</v>
      </c>
      <c r="Z437" s="1">
        <v>0.6</v>
      </c>
      <c r="AA437" s="1">
        <v>2</v>
      </c>
      <c r="AB437" s="1" t="str">
        <f>IFERROR(VLOOKUP(AA437,dm_ts!$G$12:$H$14,2,0)," ")</f>
        <v>Tiêu thụ nội địa</v>
      </c>
      <c r="AD437" s="1" t="str">
        <f>IFERROR(VLOOKUP(AC437,dm_ts!$B$3:$C$24,2,0)," ")</f>
        <v xml:space="preserve"> </v>
      </c>
      <c r="AH437" s="1" t="str">
        <f t="shared" si="31"/>
        <v xml:space="preserve"> </v>
      </c>
      <c r="AI437" s="1" t="s">
        <v>674</v>
      </c>
      <c r="AJ437" s="1" t="str">
        <f>IFERROR(VLOOKUP(AI437,dm_ts!$G$4:$H$9,2,0)," ")</f>
        <v xml:space="preserve"> </v>
      </c>
      <c r="AS437" s="1">
        <v>0</v>
      </c>
      <c r="AT437" s="1" t="str">
        <f>IFERROR(VLOOKUP(AS437,dm_ts!$G$12:$H$14,2,0)," ")</f>
        <v xml:space="preserve"> </v>
      </c>
      <c r="AV437" s="1" t="str">
        <f>IFERROR(VLOOKUP(AU437,dm_ts!$B$3:$C$24,2,0)," ")</f>
        <v xml:space="preserve"> </v>
      </c>
      <c r="AY437" s="1" t="s">
        <v>674</v>
      </c>
      <c r="AZ437" s="1" t="str">
        <f t="shared" si="32"/>
        <v xml:space="preserve"> </v>
      </c>
      <c r="BB437" s="1" t="str">
        <f>IFERROR(VLOOKUP(BA437,dm_ts!$G$4:$H$9,2,0)," ")</f>
        <v xml:space="preserve"> </v>
      </c>
      <c r="BM437" s="1" t="str">
        <f>IFERROR(VLOOKUP(BL437,dm_ts!$B$3:$C$24,2,0)," ")</f>
        <v xml:space="preserve"> </v>
      </c>
      <c r="BQ437" s="1" t="str">
        <f t="shared" si="33"/>
        <v xml:space="preserve"> </v>
      </c>
      <c r="BS437" s="1" t="str">
        <f>IFERROR(VLOOKUP(BR437,dm_ts!$G$4:$H$9,2,0)," ")</f>
        <v xml:space="preserve"> </v>
      </c>
      <c r="CD437" s="1" t="str">
        <f>IFERROR(VLOOKUP(CC437,dm_ts!$B$3:$C$24,2,0)," ")</f>
        <v xml:space="preserve"> </v>
      </c>
      <c r="CH437" s="1" t="str">
        <f t="shared" si="34"/>
        <v xml:space="preserve"> </v>
      </c>
      <c r="CJ437" s="1" t="str">
        <f>IFERROR(VLOOKUP(CI437,dm_ts!$G$4:$H$9,2,0)," ")</f>
        <v xml:space="preserve"> </v>
      </c>
    </row>
    <row r="438" spans="1:141" x14ac:dyDescent="0.2">
      <c r="A438" s="1">
        <v>889</v>
      </c>
      <c r="B438" s="1" t="str">
        <f>VLOOKUP(A438,'[1]Danh muc huyen'!B$8:C$18,2,0)</f>
        <v xml:space="preserve">Huyện Châu Phú </v>
      </c>
      <c r="C438" s="1">
        <v>30484</v>
      </c>
      <c r="D438" s="7">
        <v>434</v>
      </c>
      <c r="E438" s="8" t="str">
        <f>VLOOKUP(C438,[1]DanhMuc_31_03_2012!B$7:C$173,2,0)</f>
        <v>Xã Bình Long</v>
      </c>
      <c r="F438" s="8">
        <v>9</v>
      </c>
      <c r="G438" s="8" t="str">
        <f t="shared" si="30"/>
        <v>3048409</v>
      </c>
      <c r="H438" s="8" t="str">
        <f>VLOOKUP(VALUE(G438),[1]Danhmuc_31_3_2012!E$6:G$894,3,0)</f>
        <v>Ấp Bình Thuận</v>
      </c>
      <c r="I438" s="8">
        <v>4</v>
      </c>
      <c r="J438" s="8" t="s">
        <v>133</v>
      </c>
      <c r="K438" s="8"/>
      <c r="L438" s="8" t="str">
        <f>IFERROR(VLOOKUP(K438,dm_ts!$B$3:$C$24,2,0)," ")</f>
        <v xml:space="preserve"> </v>
      </c>
      <c r="M438" s="8"/>
      <c r="N438" s="8"/>
      <c r="P438" s="1" t="s">
        <v>674</v>
      </c>
      <c r="R438" s="1" t="str">
        <f>IFERROR(VLOOKUP(Q438,dm_ts!$G$4:$H$9,2,0)," ")</f>
        <v xml:space="preserve"> </v>
      </c>
      <c r="AA438" s="1">
        <v>0</v>
      </c>
      <c r="AB438" s="1" t="str">
        <f>IFERROR(VLOOKUP(AA438,dm_ts!$G$12:$H$14,2,0)," ")</f>
        <v xml:space="preserve"> </v>
      </c>
      <c r="AD438" s="1" t="str">
        <f>IFERROR(VLOOKUP(AC438,dm_ts!$B$3:$C$24,2,0)," ")</f>
        <v xml:space="preserve"> </v>
      </c>
      <c r="AH438" s="1" t="str">
        <f t="shared" si="31"/>
        <v xml:space="preserve"> </v>
      </c>
      <c r="AI438" s="1" t="s">
        <v>674</v>
      </c>
      <c r="AJ438" s="1" t="str">
        <f>IFERROR(VLOOKUP(AI438,dm_ts!$G$4:$H$9,2,0)," ")</f>
        <v xml:space="preserve"> </v>
      </c>
      <c r="AS438" s="1">
        <v>0</v>
      </c>
      <c r="AT438" s="1" t="str">
        <f>IFERROR(VLOOKUP(AS438,dm_ts!$G$12:$H$14,2,0)," ")</f>
        <v xml:space="preserve"> </v>
      </c>
      <c r="AV438" s="1" t="str">
        <f>IFERROR(VLOOKUP(AU438,dm_ts!$B$3:$C$24,2,0)," ")</f>
        <v xml:space="preserve"> </v>
      </c>
      <c r="AY438" s="1" t="s">
        <v>674</v>
      </c>
      <c r="AZ438" s="1" t="str">
        <f t="shared" si="32"/>
        <v xml:space="preserve"> </v>
      </c>
      <c r="BB438" s="1" t="str">
        <f>IFERROR(VLOOKUP(BA438,dm_ts!$G$4:$H$9,2,0)," ")</f>
        <v xml:space="preserve"> </v>
      </c>
      <c r="BM438" s="1" t="str">
        <f>IFERROR(VLOOKUP(BL438,dm_ts!$B$3:$C$24,2,0)," ")</f>
        <v xml:space="preserve"> </v>
      </c>
      <c r="BQ438" s="1" t="str">
        <f t="shared" si="33"/>
        <v xml:space="preserve"> </v>
      </c>
      <c r="BS438" s="1" t="str">
        <f>IFERROR(VLOOKUP(BR438,dm_ts!$G$4:$H$9,2,0)," ")</f>
        <v xml:space="preserve"> </v>
      </c>
      <c r="CD438" s="1" t="str">
        <f>IFERROR(VLOOKUP(CC438,dm_ts!$B$3:$C$24,2,0)," ")</f>
        <v xml:space="preserve"> </v>
      </c>
      <c r="CH438" s="1" t="str">
        <f t="shared" si="34"/>
        <v xml:space="preserve"> </v>
      </c>
      <c r="CJ438" s="1" t="str">
        <f>IFERROR(VLOOKUP(CI438,dm_ts!$G$4:$H$9,2,0)," ")</f>
        <v xml:space="preserve"> </v>
      </c>
      <c r="EH438" s="1">
        <v>12000</v>
      </c>
      <c r="EI438" s="1">
        <v>10000</v>
      </c>
      <c r="EJ438" s="1">
        <v>4</v>
      </c>
      <c r="EK438" s="1">
        <v>2</v>
      </c>
    </row>
    <row r="439" spans="1:141" x14ac:dyDescent="0.2">
      <c r="A439" s="1">
        <v>889</v>
      </c>
      <c r="B439" s="1" t="str">
        <f>VLOOKUP(A439,'[1]Danh muc huyen'!B$8:C$18,2,0)</f>
        <v xml:space="preserve">Huyện Châu Phú </v>
      </c>
      <c r="C439" s="1">
        <v>30484</v>
      </c>
      <c r="D439" s="7">
        <v>435</v>
      </c>
      <c r="E439" s="8" t="str">
        <f>VLOOKUP(C439,[1]DanhMuc_31_03_2012!B$7:C$173,2,0)</f>
        <v>Xã Bình Long</v>
      </c>
      <c r="F439" s="8">
        <v>9</v>
      </c>
      <c r="G439" s="8" t="str">
        <f t="shared" si="30"/>
        <v>3048409</v>
      </c>
      <c r="H439" s="8" t="str">
        <f>VLOOKUP(VALUE(G439),[1]Danhmuc_31_3_2012!E$6:G$894,3,0)</f>
        <v>Ấp Bình Thuận</v>
      </c>
      <c r="I439" s="8">
        <v>23</v>
      </c>
      <c r="J439" s="8" t="s">
        <v>550</v>
      </c>
      <c r="K439" s="8">
        <v>6</v>
      </c>
      <c r="L439" s="8" t="str">
        <f>IFERROR(VLOOKUP(K439,dm_ts!$B$3:$C$24,2,0)," ")</f>
        <v>Cá trê</v>
      </c>
      <c r="M439" s="8">
        <v>7500</v>
      </c>
      <c r="N439" s="8">
        <v>5000</v>
      </c>
      <c r="O439" s="1">
        <v>2</v>
      </c>
      <c r="P439" s="1" t="s">
        <v>673</v>
      </c>
      <c r="Q439" s="1">
        <v>0</v>
      </c>
      <c r="R439" s="1" t="str">
        <f>IFERROR(VLOOKUP(Q439,dm_ts!$G$4:$H$9,2,0)," ")</f>
        <v xml:space="preserve"> </v>
      </c>
      <c r="U439" s="1">
        <v>0.15</v>
      </c>
      <c r="V439" s="1">
        <v>1.6</v>
      </c>
      <c r="W439" s="1">
        <v>200</v>
      </c>
      <c r="X439" s="1">
        <v>43330</v>
      </c>
      <c r="Y439" s="1">
        <v>43209</v>
      </c>
      <c r="Z439" s="1">
        <v>2.5</v>
      </c>
      <c r="AA439" s="1">
        <v>2</v>
      </c>
      <c r="AB439" s="1" t="str">
        <f>IFERROR(VLOOKUP(AA439,dm_ts!$G$12:$H$14,2,0)," ")</f>
        <v>Tiêu thụ nội địa</v>
      </c>
      <c r="AD439" s="1" t="str">
        <f>IFERROR(VLOOKUP(AC439,dm_ts!$B$3:$C$24,2,0)," ")</f>
        <v xml:space="preserve"> </v>
      </c>
      <c r="AH439" s="1" t="str">
        <f t="shared" si="31"/>
        <v xml:space="preserve"> </v>
      </c>
      <c r="AI439" s="1" t="s">
        <v>674</v>
      </c>
      <c r="AJ439" s="1" t="str">
        <f>IFERROR(VLOOKUP(AI439,dm_ts!$G$4:$H$9,2,0)," ")</f>
        <v xml:space="preserve"> </v>
      </c>
      <c r="AS439" s="1">
        <v>0</v>
      </c>
      <c r="AT439" s="1" t="str">
        <f>IFERROR(VLOOKUP(AS439,dm_ts!$G$12:$H$14,2,0)," ")</f>
        <v xml:space="preserve"> </v>
      </c>
      <c r="AV439" s="1" t="str">
        <f>IFERROR(VLOOKUP(AU439,dm_ts!$B$3:$C$24,2,0)," ")</f>
        <v xml:space="preserve"> </v>
      </c>
      <c r="AY439" s="1" t="s">
        <v>674</v>
      </c>
      <c r="AZ439" s="1" t="str">
        <f t="shared" si="32"/>
        <v xml:space="preserve"> </v>
      </c>
      <c r="BB439" s="1" t="str">
        <f>IFERROR(VLOOKUP(BA439,dm_ts!$G$4:$H$9,2,0)," ")</f>
        <v xml:space="preserve"> </v>
      </c>
      <c r="BM439" s="1" t="str">
        <f>IFERROR(VLOOKUP(BL439,dm_ts!$B$3:$C$24,2,0)," ")</f>
        <v xml:space="preserve"> </v>
      </c>
      <c r="BQ439" s="1" t="str">
        <f t="shared" si="33"/>
        <v xml:space="preserve"> </v>
      </c>
      <c r="BS439" s="1" t="str">
        <f>IFERROR(VLOOKUP(BR439,dm_ts!$G$4:$H$9,2,0)," ")</f>
        <v xml:space="preserve"> </v>
      </c>
      <c r="CD439" s="1" t="str">
        <f>IFERROR(VLOOKUP(CC439,dm_ts!$B$3:$C$24,2,0)," ")</f>
        <v xml:space="preserve"> </v>
      </c>
      <c r="CH439" s="1" t="str">
        <f t="shared" si="34"/>
        <v xml:space="preserve"> </v>
      </c>
      <c r="CJ439" s="1" t="str">
        <f>IFERROR(VLOOKUP(CI439,dm_ts!$G$4:$H$9,2,0)," ")</f>
        <v xml:space="preserve"> </v>
      </c>
      <c r="CT439" s="1">
        <v>6</v>
      </c>
      <c r="CU439" s="1">
        <v>2</v>
      </c>
      <c r="CV439" s="1">
        <v>43238</v>
      </c>
      <c r="CW439" s="1">
        <v>43361</v>
      </c>
      <c r="CX439" s="1">
        <v>500</v>
      </c>
      <c r="CY439" s="1">
        <v>2</v>
      </c>
      <c r="CZ439" s="1">
        <v>500</v>
      </c>
    </row>
    <row r="440" spans="1:141" x14ac:dyDescent="0.2">
      <c r="A440" s="1">
        <v>889</v>
      </c>
      <c r="B440" s="1" t="str">
        <f>VLOOKUP(A440,'[1]Danh muc huyen'!B$8:C$18,2,0)</f>
        <v xml:space="preserve">Huyện Châu Phú </v>
      </c>
      <c r="C440" s="1">
        <v>30484</v>
      </c>
      <c r="D440" s="7">
        <v>436</v>
      </c>
      <c r="E440" s="8" t="str">
        <f>VLOOKUP(C440,[1]DanhMuc_31_03_2012!B$7:C$173,2,0)</f>
        <v>Xã Bình Long</v>
      </c>
      <c r="F440" s="8">
        <v>9</v>
      </c>
      <c r="G440" s="8" t="str">
        <f t="shared" si="30"/>
        <v>3048409</v>
      </c>
      <c r="H440" s="8" t="str">
        <f>VLOOKUP(VALUE(G440),[1]Danhmuc_31_3_2012!E$6:G$894,3,0)</f>
        <v>Ấp Bình Thuận</v>
      </c>
      <c r="I440" s="8">
        <v>9</v>
      </c>
      <c r="J440" s="8" t="s">
        <v>541</v>
      </c>
      <c r="K440" s="8"/>
      <c r="L440" s="8" t="str">
        <f>IFERROR(VLOOKUP(K440,dm_ts!$B$3:$C$24,2,0)," ")</f>
        <v xml:space="preserve"> </v>
      </c>
      <c r="M440" s="8"/>
      <c r="N440" s="8"/>
      <c r="P440" s="1" t="s">
        <v>674</v>
      </c>
      <c r="R440" s="1" t="str">
        <f>IFERROR(VLOOKUP(Q440,dm_ts!$G$4:$H$9,2,0)," ")</f>
        <v xml:space="preserve"> </v>
      </c>
      <c r="AA440" s="1">
        <v>0</v>
      </c>
      <c r="AB440" s="1" t="str">
        <f>IFERROR(VLOOKUP(AA440,dm_ts!$G$12:$H$14,2,0)," ")</f>
        <v xml:space="preserve"> </v>
      </c>
      <c r="AD440" s="1" t="str">
        <f>IFERROR(VLOOKUP(AC440,dm_ts!$B$3:$C$24,2,0)," ")</f>
        <v xml:space="preserve"> </v>
      </c>
      <c r="AH440" s="1" t="str">
        <f t="shared" si="31"/>
        <v xml:space="preserve"> </v>
      </c>
      <c r="AI440" s="1" t="s">
        <v>674</v>
      </c>
      <c r="AJ440" s="1" t="str">
        <f>IFERROR(VLOOKUP(AI440,dm_ts!$G$4:$H$9,2,0)," ")</f>
        <v xml:space="preserve"> </v>
      </c>
      <c r="AS440" s="1">
        <v>0</v>
      </c>
      <c r="AT440" s="1" t="str">
        <f>IFERROR(VLOOKUP(AS440,dm_ts!$G$12:$H$14,2,0)," ")</f>
        <v xml:space="preserve"> </v>
      </c>
      <c r="AV440" s="1" t="str">
        <f>IFERROR(VLOOKUP(AU440,dm_ts!$B$3:$C$24,2,0)," ")</f>
        <v xml:space="preserve"> </v>
      </c>
      <c r="AY440" s="1" t="s">
        <v>674</v>
      </c>
      <c r="AZ440" s="1" t="str">
        <f t="shared" si="32"/>
        <v xml:space="preserve"> </v>
      </c>
      <c r="BB440" s="1" t="str">
        <f>IFERROR(VLOOKUP(BA440,dm_ts!$G$4:$H$9,2,0)," ")</f>
        <v xml:space="preserve"> </v>
      </c>
      <c r="BM440" s="1" t="str">
        <f>IFERROR(VLOOKUP(BL440,dm_ts!$B$3:$C$24,2,0)," ")</f>
        <v xml:space="preserve"> </v>
      </c>
      <c r="BQ440" s="1" t="str">
        <f t="shared" si="33"/>
        <v xml:space="preserve"> </v>
      </c>
      <c r="BS440" s="1" t="str">
        <f>IFERROR(VLOOKUP(BR440,dm_ts!$G$4:$H$9,2,0)," ")</f>
        <v xml:space="preserve"> </v>
      </c>
      <c r="CD440" s="1" t="str">
        <f>IFERROR(VLOOKUP(CC440,dm_ts!$B$3:$C$24,2,0)," ")</f>
        <v xml:space="preserve"> </v>
      </c>
      <c r="CH440" s="1" t="str">
        <f t="shared" si="34"/>
        <v xml:space="preserve"> </v>
      </c>
      <c r="CJ440" s="1" t="str">
        <f>IFERROR(VLOOKUP(CI440,dm_ts!$G$4:$H$9,2,0)," ")</f>
        <v xml:space="preserve"> </v>
      </c>
      <c r="EH440" s="1">
        <v>5000</v>
      </c>
      <c r="EI440" s="1">
        <v>3500</v>
      </c>
      <c r="EJ440" s="1">
        <v>2</v>
      </c>
      <c r="EK440" s="1">
        <v>2</v>
      </c>
    </row>
    <row r="441" spans="1:141" x14ac:dyDescent="0.2">
      <c r="A441" s="1">
        <v>889</v>
      </c>
      <c r="B441" s="1" t="str">
        <f>VLOOKUP(A441,'[1]Danh muc huyen'!B$8:C$18,2,0)</f>
        <v xml:space="preserve">Huyện Châu Phú </v>
      </c>
      <c r="C441" s="1">
        <v>30484</v>
      </c>
      <c r="D441" s="7">
        <v>437</v>
      </c>
      <c r="E441" s="8" t="str">
        <f>VLOOKUP(C441,[1]DanhMuc_31_03_2012!B$7:C$173,2,0)</f>
        <v>Xã Bình Long</v>
      </c>
      <c r="F441" s="8">
        <v>9</v>
      </c>
      <c r="G441" s="8" t="str">
        <f t="shared" si="30"/>
        <v>3048409</v>
      </c>
      <c r="H441" s="8" t="str">
        <f>VLOOKUP(VALUE(G441),[1]Danhmuc_31_3_2012!E$6:G$894,3,0)</f>
        <v>Ấp Bình Thuận</v>
      </c>
      <c r="I441" s="8">
        <v>17</v>
      </c>
      <c r="J441" s="8" t="s">
        <v>541</v>
      </c>
      <c r="K441" s="8"/>
      <c r="L441" s="8" t="str">
        <f>IFERROR(VLOOKUP(K441,dm_ts!$B$3:$C$24,2,0)," ")</f>
        <v xml:space="preserve"> </v>
      </c>
      <c r="M441" s="8"/>
      <c r="N441" s="8"/>
      <c r="P441" s="1" t="s">
        <v>674</v>
      </c>
      <c r="R441" s="1" t="str">
        <f>IFERROR(VLOOKUP(Q441,dm_ts!$G$4:$H$9,2,0)," ")</f>
        <v xml:space="preserve"> </v>
      </c>
      <c r="AA441" s="1">
        <v>0</v>
      </c>
      <c r="AB441" s="1" t="str">
        <f>IFERROR(VLOOKUP(AA441,dm_ts!$G$12:$H$14,2,0)," ")</f>
        <v xml:space="preserve"> </v>
      </c>
      <c r="AD441" s="1" t="str">
        <f>IFERROR(VLOOKUP(AC441,dm_ts!$B$3:$C$24,2,0)," ")</f>
        <v xml:space="preserve"> </v>
      </c>
      <c r="AH441" s="1" t="str">
        <f t="shared" si="31"/>
        <v xml:space="preserve"> </v>
      </c>
      <c r="AI441" s="1" t="s">
        <v>674</v>
      </c>
      <c r="AJ441" s="1" t="str">
        <f>IFERROR(VLOOKUP(AI441,dm_ts!$G$4:$H$9,2,0)," ")</f>
        <v xml:space="preserve"> </v>
      </c>
      <c r="AS441" s="1">
        <v>0</v>
      </c>
      <c r="AT441" s="1" t="str">
        <f>IFERROR(VLOOKUP(AS441,dm_ts!$G$12:$H$14,2,0)," ")</f>
        <v xml:space="preserve"> </v>
      </c>
      <c r="AV441" s="1" t="str">
        <f>IFERROR(VLOOKUP(AU441,dm_ts!$B$3:$C$24,2,0)," ")</f>
        <v xml:space="preserve"> </v>
      </c>
      <c r="AY441" s="1" t="s">
        <v>674</v>
      </c>
      <c r="AZ441" s="1" t="str">
        <f t="shared" si="32"/>
        <v xml:space="preserve"> </v>
      </c>
      <c r="BB441" s="1" t="str">
        <f>IFERROR(VLOOKUP(BA441,dm_ts!$G$4:$H$9,2,0)," ")</f>
        <v xml:space="preserve"> </v>
      </c>
      <c r="BM441" s="1" t="str">
        <f>IFERROR(VLOOKUP(BL441,dm_ts!$B$3:$C$24,2,0)," ")</f>
        <v xml:space="preserve"> </v>
      </c>
      <c r="BQ441" s="1" t="str">
        <f t="shared" si="33"/>
        <v xml:space="preserve"> </v>
      </c>
      <c r="BS441" s="1" t="str">
        <f>IFERROR(VLOOKUP(BR441,dm_ts!$G$4:$H$9,2,0)," ")</f>
        <v xml:space="preserve"> </v>
      </c>
      <c r="CD441" s="1" t="str">
        <f>IFERROR(VLOOKUP(CC441,dm_ts!$B$3:$C$24,2,0)," ")</f>
        <v xml:space="preserve"> </v>
      </c>
      <c r="CH441" s="1" t="str">
        <f t="shared" si="34"/>
        <v xml:space="preserve"> </v>
      </c>
      <c r="CJ441" s="1" t="str">
        <f>IFERROR(VLOOKUP(CI441,dm_ts!$G$4:$H$9,2,0)," ")</f>
        <v xml:space="preserve"> </v>
      </c>
      <c r="EH441" s="1">
        <v>5000</v>
      </c>
      <c r="EI441" s="1">
        <v>3500</v>
      </c>
      <c r="EJ441" s="1">
        <v>2</v>
      </c>
      <c r="EK441" s="1">
        <v>2</v>
      </c>
    </row>
    <row r="442" spans="1:141" x14ac:dyDescent="0.2">
      <c r="A442" s="1">
        <v>889</v>
      </c>
      <c r="B442" s="1" t="str">
        <f>VLOOKUP(A442,'[1]Danh muc huyen'!B$8:C$18,2,0)</f>
        <v xml:space="preserve">Huyện Châu Phú </v>
      </c>
      <c r="C442" s="1">
        <v>30484</v>
      </c>
      <c r="D442" s="7">
        <v>438</v>
      </c>
      <c r="E442" s="8" t="str">
        <f>VLOOKUP(C442,[1]DanhMuc_31_03_2012!B$7:C$173,2,0)</f>
        <v>Xã Bình Long</v>
      </c>
      <c r="F442" s="8">
        <v>9</v>
      </c>
      <c r="G442" s="8" t="str">
        <f t="shared" si="30"/>
        <v>3048409</v>
      </c>
      <c r="H442" s="8" t="str">
        <f>VLOOKUP(VALUE(G442),[1]Danhmuc_31_3_2012!E$6:G$894,3,0)</f>
        <v>Ấp Bình Thuận</v>
      </c>
      <c r="I442" s="8">
        <v>14</v>
      </c>
      <c r="J442" s="8" t="s">
        <v>544</v>
      </c>
      <c r="K442" s="8"/>
      <c r="L442" s="8" t="str">
        <f>IFERROR(VLOOKUP(K442,dm_ts!$B$3:$C$24,2,0)," ")</f>
        <v xml:space="preserve"> </v>
      </c>
      <c r="M442" s="8"/>
      <c r="N442" s="8"/>
      <c r="P442" s="1" t="s">
        <v>674</v>
      </c>
      <c r="R442" s="1" t="str">
        <f>IFERROR(VLOOKUP(Q442,dm_ts!$G$4:$H$9,2,0)," ")</f>
        <v xml:space="preserve"> </v>
      </c>
      <c r="AA442" s="1">
        <v>0</v>
      </c>
      <c r="AB442" s="1" t="str">
        <f>IFERROR(VLOOKUP(AA442,dm_ts!$G$12:$H$14,2,0)," ")</f>
        <v xml:space="preserve"> </v>
      </c>
      <c r="AD442" s="1" t="str">
        <f>IFERROR(VLOOKUP(AC442,dm_ts!$B$3:$C$24,2,0)," ")</f>
        <v xml:space="preserve"> </v>
      </c>
      <c r="AH442" s="1" t="str">
        <f t="shared" si="31"/>
        <v xml:space="preserve"> </v>
      </c>
      <c r="AI442" s="1" t="s">
        <v>674</v>
      </c>
      <c r="AJ442" s="1" t="str">
        <f>IFERROR(VLOOKUP(AI442,dm_ts!$G$4:$H$9,2,0)," ")</f>
        <v xml:space="preserve"> </v>
      </c>
      <c r="AS442" s="1">
        <v>0</v>
      </c>
      <c r="AT442" s="1" t="str">
        <f>IFERROR(VLOOKUP(AS442,dm_ts!$G$12:$H$14,2,0)," ")</f>
        <v xml:space="preserve"> </v>
      </c>
      <c r="AV442" s="1" t="str">
        <f>IFERROR(VLOOKUP(AU442,dm_ts!$B$3:$C$24,2,0)," ")</f>
        <v xml:space="preserve"> </v>
      </c>
      <c r="AY442" s="1" t="s">
        <v>674</v>
      </c>
      <c r="AZ442" s="1" t="str">
        <f t="shared" si="32"/>
        <v xml:space="preserve"> </v>
      </c>
      <c r="BB442" s="1" t="str">
        <f>IFERROR(VLOOKUP(BA442,dm_ts!$G$4:$H$9,2,0)," ")</f>
        <v xml:space="preserve"> </v>
      </c>
      <c r="BM442" s="1" t="str">
        <f>IFERROR(VLOOKUP(BL442,dm_ts!$B$3:$C$24,2,0)," ")</f>
        <v xml:space="preserve"> </v>
      </c>
      <c r="BQ442" s="1" t="str">
        <f t="shared" si="33"/>
        <v xml:space="preserve"> </v>
      </c>
      <c r="BS442" s="1" t="str">
        <f>IFERROR(VLOOKUP(BR442,dm_ts!$G$4:$H$9,2,0)," ")</f>
        <v xml:space="preserve"> </v>
      </c>
      <c r="CD442" s="1" t="str">
        <f>IFERROR(VLOOKUP(CC442,dm_ts!$B$3:$C$24,2,0)," ")</f>
        <v xml:space="preserve"> </v>
      </c>
      <c r="CH442" s="1" t="str">
        <f t="shared" si="34"/>
        <v xml:space="preserve"> </v>
      </c>
      <c r="CJ442" s="1" t="str">
        <f>IFERROR(VLOOKUP(CI442,dm_ts!$G$4:$H$9,2,0)," ")</f>
        <v xml:space="preserve"> </v>
      </c>
      <c r="EH442" s="1">
        <v>5000</v>
      </c>
      <c r="EI442" s="1">
        <v>3500</v>
      </c>
      <c r="EJ442" s="1">
        <v>1</v>
      </c>
      <c r="EK442" s="1">
        <v>2</v>
      </c>
    </row>
    <row r="443" spans="1:141" x14ac:dyDescent="0.2">
      <c r="A443" s="1">
        <v>889</v>
      </c>
      <c r="B443" s="1" t="str">
        <f>VLOOKUP(A443,'[1]Danh muc huyen'!B$8:C$18,2,0)</f>
        <v xml:space="preserve">Huyện Châu Phú </v>
      </c>
      <c r="C443" s="1">
        <v>30484</v>
      </c>
      <c r="D443" s="7">
        <v>439</v>
      </c>
      <c r="E443" s="8" t="str">
        <f>VLOOKUP(C443,[1]DanhMuc_31_03_2012!B$7:C$173,2,0)</f>
        <v>Xã Bình Long</v>
      </c>
      <c r="F443" s="8">
        <v>9</v>
      </c>
      <c r="G443" s="8" t="str">
        <f t="shared" si="30"/>
        <v>3048409</v>
      </c>
      <c r="H443" s="8" t="str">
        <f>VLOOKUP(VALUE(G443),[1]Danhmuc_31_3_2012!E$6:G$894,3,0)</f>
        <v>Ấp Bình Thuận</v>
      </c>
      <c r="I443" s="8">
        <v>1</v>
      </c>
      <c r="J443" s="8" t="s">
        <v>536</v>
      </c>
      <c r="K443" s="8"/>
      <c r="L443" s="8" t="str">
        <f>IFERROR(VLOOKUP(K443,dm_ts!$B$3:$C$24,2,0)," ")</f>
        <v xml:space="preserve"> </v>
      </c>
      <c r="M443" s="8"/>
      <c r="N443" s="8"/>
      <c r="P443" s="1" t="s">
        <v>674</v>
      </c>
      <c r="R443" s="1" t="str">
        <f>IFERROR(VLOOKUP(Q443,dm_ts!$G$4:$H$9,2,0)," ")</f>
        <v xml:space="preserve"> </v>
      </c>
      <c r="AA443" s="1">
        <v>0</v>
      </c>
      <c r="AB443" s="1" t="str">
        <f>IFERROR(VLOOKUP(AA443,dm_ts!$G$12:$H$14,2,0)," ")</f>
        <v xml:space="preserve"> </v>
      </c>
      <c r="AD443" s="1" t="str">
        <f>IFERROR(VLOOKUP(AC443,dm_ts!$B$3:$C$24,2,0)," ")</f>
        <v xml:space="preserve"> </v>
      </c>
      <c r="AH443" s="1" t="str">
        <f t="shared" si="31"/>
        <v xml:space="preserve"> </v>
      </c>
      <c r="AI443" s="1" t="s">
        <v>674</v>
      </c>
      <c r="AJ443" s="1" t="str">
        <f>IFERROR(VLOOKUP(AI443,dm_ts!$G$4:$H$9,2,0)," ")</f>
        <v xml:space="preserve"> </v>
      </c>
      <c r="AS443" s="1">
        <v>0</v>
      </c>
      <c r="AT443" s="1" t="str">
        <f>IFERROR(VLOOKUP(AS443,dm_ts!$G$12:$H$14,2,0)," ")</f>
        <v xml:space="preserve"> </v>
      </c>
      <c r="AV443" s="1" t="str">
        <f>IFERROR(VLOOKUP(AU443,dm_ts!$B$3:$C$24,2,0)," ")</f>
        <v xml:space="preserve"> </v>
      </c>
      <c r="AY443" s="1" t="s">
        <v>674</v>
      </c>
      <c r="AZ443" s="1" t="str">
        <f t="shared" si="32"/>
        <v xml:space="preserve"> </v>
      </c>
      <c r="BB443" s="1" t="str">
        <f>IFERROR(VLOOKUP(BA443,dm_ts!$G$4:$H$9,2,0)," ")</f>
        <v xml:space="preserve"> </v>
      </c>
      <c r="BM443" s="1" t="str">
        <f>IFERROR(VLOOKUP(BL443,dm_ts!$B$3:$C$24,2,0)," ")</f>
        <v xml:space="preserve"> </v>
      </c>
      <c r="BQ443" s="1" t="str">
        <f t="shared" si="33"/>
        <v xml:space="preserve"> </v>
      </c>
      <c r="BS443" s="1" t="str">
        <f>IFERROR(VLOOKUP(BR443,dm_ts!$G$4:$H$9,2,0)," ")</f>
        <v xml:space="preserve"> </v>
      </c>
      <c r="CD443" s="1" t="str">
        <f>IFERROR(VLOOKUP(CC443,dm_ts!$B$3:$C$24,2,0)," ")</f>
        <v xml:space="preserve"> </v>
      </c>
      <c r="CH443" s="1" t="str">
        <f t="shared" si="34"/>
        <v xml:space="preserve"> </v>
      </c>
      <c r="CJ443" s="1" t="str">
        <f>IFERROR(VLOOKUP(CI443,dm_ts!$G$4:$H$9,2,0)," ")</f>
        <v xml:space="preserve"> </v>
      </c>
      <c r="EH443" s="1">
        <v>2000</v>
      </c>
      <c r="EI443" s="1">
        <v>1800</v>
      </c>
      <c r="EJ443" s="1">
        <v>1</v>
      </c>
      <c r="EK443" s="1">
        <v>2</v>
      </c>
    </row>
    <row r="444" spans="1:141" x14ac:dyDescent="0.2">
      <c r="A444" s="1">
        <v>889</v>
      </c>
      <c r="B444" s="1" t="str">
        <f>VLOOKUP(A444,'[1]Danh muc huyen'!B$8:C$18,2,0)</f>
        <v xml:space="preserve">Huyện Châu Phú </v>
      </c>
      <c r="C444" s="1">
        <v>30484</v>
      </c>
      <c r="D444" s="7">
        <v>440</v>
      </c>
      <c r="E444" s="8" t="str">
        <f>VLOOKUP(C444,[1]DanhMuc_31_03_2012!B$7:C$173,2,0)</f>
        <v>Xã Bình Long</v>
      </c>
      <c r="F444" s="8">
        <v>9</v>
      </c>
      <c r="G444" s="8" t="str">
        <f t="shared" si="30"/>
        <v>3048409</v>
      </c>
      <c r="H444" s="8" t="str">
        <f>VLOOKUP(VALUE(G444),[1]Danhmuc_31_3_2012!E$6:G$894,3,0)</f>
        <v>Ấp Bình Thuận</v>
      </c>
      <c r="I444" s="8">
        <v>13</v>
      </c>
      <c r="J444" s="8" t="s">
        <v>543</v>
      </c>
      <c r="K444" s="8"/>
      <c r="L444" s="8" t="str">
        <f>IFERROR(VLOOKUP(K444,dm_ts!$B$3:$C$24,2,0)," ")</f>
        <v xml:space="preserve"> </v>
      </c>
      <c r="M444" s="8"/>
      <c r="N444" s="8"/>
      <c r="P444" s="1" t="s">
        <v>674</v>
      </c>
      <c r="R444" s="1" t="str">
        <f>IFERROR(VLOOKUP(Q444,dm_ts!$G$4:$H$9,2,0)," ")</f>
        <v xml:space="preserve"> </v>
      </c>
      <c r="AA444" s="1">
        <v>0</v>
      </c>
      <c r="AB444" s="1" t="str">
        <f>IFERROR(VLOOKUP(AA444,dm_ts!$G$12:$H$14,2,0)," ")</f>
        <v xml:space="preserve"> </v>
      </c>
      <c r="AD444" s="1" t="str">
        <f>IFERROR(VLOOKUP(AC444,dm_ts!$B$3:$C$24,2,0)," ")</f>
        <v xml:space="preserve"> </v>
      </c>
      <c r="AH444" s="1" t="str">
        <f t="shared" si="31"/>
        <v xml:space="preserve"> </v>
      </c>
      <c r="AI444" s="1" t="s">
        <v>674</v>
      </c>
      <c r="AJ444" s="1" t="str">
        <f>IFERROR(VLOOKUP(AI444,dm_ts!$G$4:$H$9,2,0)," ")</f>
        <v xml:space="preserve"> </v>
      </c>
      <c r="AS444" s="1">
        <v>0</v>
      </c>
      <c r="AT444" s="1" t="str">
        <f>IFERROR(VLOOKUP(AS444,dm_ts!$G$12:$H$14,2,0)," ")</f>
        <v xml:space="preserve"> </v>
      </c>
      <c r="AV444" s="1" t="str">
        <f>IFERROR(VLOOKUP(AU444,dm_ts!$B$3:$C$24,2,0)," ")</f>
        <v xml:space="preserve"> </v>
      </c>
      <c r="AY444" s="1" t="s">
        <v>674</v>
      </c>
      <c r="AZ444" s="1" t="str">
        <f t="shared" si="32"/>
        <v xml:space="preserve"> </v>
      </c>
      <c r="BB444" s="1" t="str">
        <f>IFERROR(VLOOKUP(BA444,dm_ts!$G$4:$H$9,2,0)," ")</f>
        <v xml:space="preserve"> </v>
      </c>
      <c r="BM444" s="1" t="str">
        <f>IFERROR(VLOOKUP(BL444,dm_ts!$B$3:$C$24,2,0)," ")</f>
        <v xml:space="preserve"> </v>
      </c>
      <c r="BQ444" s="1" t="str">
        <f t="shared" si="33"/>
        <v xml:space="preserve"> </v>
      </c>
      <c r="BS444" s="1" t="str">
        <f>IFERROR(VLOOKUP(BR444,dm_ts!$G$4:$H$9,2,0)," ")</f>
        <v xml:space="preserve"> </v>
      </c>
      <c r="CD444" s="1" t="str">
        <f>IFERROR(VLOOKUP(CC444,dm_ts!$B$3:$C$24,2,0)," ")</f>
        <v xml:space="preserve"> </v>
      </c>
      <c r="CH444" s="1" t="str">
        <f t="shared" si="34"/>
        <v xml:space="preserve"> </v>
      </c>
      <c r="CJ444" s="1" t="str">
        <f>IFERROR(VLOOKUP(CI444,dm_ts!$G$4:$H$9,2,0)," ")</f>
        <v xml:space="preserve"> </v>
      </c>
      <c r="EH444" s="1">
        <v>6000</v>
      </c>
      <c r="EI444" s="1">
        <v>4500</v>
      </c>
      <c r="EJ444" s="1">
        <v>1</v>
      </c>
      <c r="EK444" s="1">
        <v>2</v>
      </c>
    </row>
    <row r="445" spans="1:141" x14ac:dyDescent="0.2">
      <c r="A445" s="1">
        <v>889</v>
      </c>
      <c r="B445" s="1" t="str">
        <f>VLOOKUP(A445,'[1]Danh muc huyen'!B$8:C$18,2,0)</f>
        <v xml:space="preserve">Huyện Châu Phú </v>
      </c>
      <c r="C445" s="1">
        <v>30484</v>
      </c>
      <c r="D445" s="7">
        <v>441</v>
      </c>
      <c r="E445" s="8" t="str">
        <f>VLOOKUP(C445,[1]DanhMuc_31_03_2012!B$7:C$173,2,0)</f>
        <v>Xã Bình Long</v>
      </c>
      <c r="F445" s="8">
        <v>9</v>
      </c>
      <c r="G445" s="8" t="str">
        <f t="shared" si="30"/>
        <v>3048409</v>
      </c>
      <c r="H445" s="8" t="str">
        <f>VLOOKUP(VALUE(G445),[1]Danhmuc_31_3_2012!E$6:G$894,3,0)</f>
        <v>Ấp Bình Thuận</v>
      </c>
      <c r="I445" s="8">
        <v>12</v>
      </c>
      <c r="J445" s="8" t="s">
        <v>145</v>
      </c>
      <c r="K445" s="8"/>
      <c r="L445" s="8" t="str">
        <f>IFERROR(VLOOKUP(K445,dm_ts!$B$3:$C$24,2,0)," ")</f>
        <v xml:space="preserve"> </v>
      </c>
      <c r="M445" s="8"/>
      <c r="N445" s="8"/>
      <c r="P445" s="1" t="s">
        <v>674</v>
      </c>
      <c r="R445" s="1" t="str">
        <f>IFERROR(VLOOKUP(Q445,dm_ts!$G$4:$H$9,2,0)," ")</f>
        <v xml:space="preserve"> </v>
      </c>
      <c r="AA445" s="1">
        <v>0</v>
      </c>
      <c r="AB445" s="1" t="str">
        <f>IFERROR(VLOOKUP(AA445,dm_ts!$G$12:$H$14,2,0)," ")</f>
        <v xml:space="preserve"> </v>
      </c>
      <c r="AD445" s="1" t="str">
        <f>IFERROR(VLOOKUP(AC445,dm_ts!$B$3:$C$24,2,0)," ")</f>
        <v xml:space="preserve"> </v>
      </c>
      <c r="AH445" s="1" t="str">
        <f t="shared" si="31"/>
        <v xml:space="preserve"> </v>
      </c>
      <c r="AI445" s="1" t="s">
        <v>674</v>
      </c>
      <c r="AJ445" s="1" t="str">
        <f>IFERROR(VLOOKUP(AI445,dm_ts!$G$4:$H$9,2,0)," ")</f>
        <v xml:space="preserve"> </v>
      </c>
      <c r="AS445" s="1">
        <v>0</v>
      </c>
      <c r="AT445" s="1" t="str">
        <f>IFERROR(VLOOKUP(AS445,dm_ts!$G$12:$H$14,2,0)," ")</f>
        <v xml:space="preserve"> </v>
      </c>
      <c r="AV445" s="1" t="str">
        <f>IFERROR(VLOOKUP(AU445,dm_ts!$B$3:$C$24,2,0)," ")</f>
        <v xml:space="preserve"> </v>
      </c>
      <c r="AY445" s="1" t="s">
        <v>674</v>
      </c>
      <c r="AZ445" s="1" t="str">
        <f t="shared" si="32"/>
        <v xml:space="preserve"> </v>
      </c>
      <c r="BB445" s="1" t="str">
        <f>IFERROR(VLOOKUP(BA445,dm_ts!$G$4:$H$9,2,0)," ")</f>
        <v xml:space="preserve"> </v>
      </c>
      <c r="BM445" s="1" t="str">
        <f>IFERROR(VLOOKUP(BL445,dm_ts!$B$3:$C$24,2,0)," ")</f>
        <v xml:space="preserve"> </v>
      </c>
      <c r="BQ445" s="1" t="str">
        <f t="shared" si="33"/>
        <v xml:space="preserve"> </v>
      </c>
      <c r="BS445" s="1" t="str">
        <f>IFERROR(VLOOKUP(BR445,dm_ts!$G$4:$H$9,2,0)," ")</f>
        <v xml:space="preserve"> </v>
      </c>
      <c r="CD445" s="1" t="str">
        <f>IFERROR(VLOOKUP(CC445,dm_ts!$B$3:$C$24,2,0)," ")</f>
        <v xml:space="preserve"> </v>
      </c>
      <c r="CH445" s="1" t="str">
        <f t="shared" si="34"/>
        <v xml:space="preserve"> </v>
      </c>
      <c r="CJ445" s="1" t="str">
        <f>IFERROR(VLOOKUP(CI445,dm_ts!$G$4:$H$9,2,0)," ")</f>
        <v xml:space="preserve"> </v>
      </c>
      <c r="EH445" s="1">
        <v>6000</v>
      </c>
      <c r="EI445" s="1">
        <v>4000</v>
      </c>
      <c r="EJ445" s="1">
        <v>1</v>
      </c>
      <c r="EK445" s="1">
        <v>2</v>
      </c>
    </row>
    <row r="446" spans="1:141" x14ac:dyDescent="0.2">
      <c r="A446" s="1">
        <v>889</v>
      </c>
      <c r="B446" s="1" t="str">
        <f>VLOOKUP(A446,'[1]Danh muc huyen'!B$8:C$18,2,0)</f>
        <v xml:space="preserve">Huyện Châu Phú </v>
      </c>
      <c r="C446" s="1">
        <v>30484</v>
      </c>
      <c r="D446" s="7">
        <v>442</v>
      </c>
      <c r="E446" s="8" t="str">
        <f>VLOOKUP(C446,[1]DanhMuc_31_03_2012!B$7:C$173,2,0)</f>
        <v>Xã Bình Long</v>
      </c>
      <c r="F446" s="8">
        <v>9</v>
      </c>
      <c r="G446" s="8" t="str">
        <f t="shared" ref="G446:G509" si="35">TEXT(C446,"00000")&amp;TEXT(F446,"00")</f>
        <v>3048409</v>
      </c>
      <c r="H446" s="8" t="str">
        <f>VLOOKUP(VALUE(G446),[1]Danhmuc_31_3_2012!E$6:G$894,3,0)</f>
        <v>Ấp Bình Thuận</v>
      </c>
      <c r="I446" s="8">
        <v>16</v>
      </c>
      <c r="J446" s="8" t="s">
        <v>546</v>
      </c>
      <c r="K446" s="8">
        <v>3</v>
      </c>
      <c r="L446" s="8" t="str">
        <f>IFERROR(VLOOKUP(K446,dm_ts!$B$3:$C$24,2,0)," ")</f>
        <v>Cá lóc</v>
      </c>
      <c r="M446" s="8">
        <v>2000</v>
      </c>
      <c r="N446" s="8">
        <v>1500</v>
      </c>
      <c r="O446" s="1">
        <v>2</v>
      </c>
      <c r="P446" s="1" t="s">
        <v>673</v>
      </c>
      <c r="Q446" s="1">
        <v>0</v>
      </c>
      <c r="R446" s="1" t="str">
        <f>IFERROR(VLOOKUP(Q446,dm_ts!$G$4:$H$9,2,0)," ")</f>
        <v xml:space="preserve"> </v>
      </c>
      <c r="U446" s="1">
        <v>0.25</v>
      </c>
      <c r="V446" s="1">
        <v>3.6</v>
      </c>
      <c r="W446" s="1">
        <v>300</v>
      </c>
      <c r="X446" s="1">
        <v>43361</v>
      </c>
      <c r="Y446" s="1">
        <v>43178</v>
      </c>
      <c r="Z446" s="1">
        <v>8</v>
      </c>
      <c r="AA446" s="1">
        <v>2</v>
      </c>
      <c r="AB446" s="1" t="str">
        <f>IFERROR(VLOOKUP(AA446,dm_ts!$G$12:$H$14,2,0)," ")</f>
        <v>Tiêu thụ nội địa</v>
      </c>
      <c r="AD446" s="1" t="str">
        <f>IFERROR(VLOOKUP(AC446,dm_ts!$B$3:$C$24,2,0)," ")</f>
        <v xml:space="preserve"> </v>
      </c>
      <c r="AH446" s="1" t="str">
        <f t="shared" ref="AH446:AH509" si="36">IFERROR(IF(AG446=1,"thâm canh",IF(AG446=2,"bán thâm canh",IF(AG446=3,"quảng canh"," ")))," ")</f>
        <v xml:space="preserve"> </v>
      </c>
      <c r="AI446" s="1" t="s">
        <v>674</v>
      </c>
      <c r="AJ446" s="1" t="str">
        <f>IFERROR(VLOOKUP(AI446,dm_ts!$G$4:$H$9,2,0)," ")</f>
        <v xml:space="preserve"> </v>
      </c>
      <c r="AS446" s="1">
        <v>0</v>
      </c>
      <c r="AT446" s="1" t="str">
        <f>IFERROR(VLOOKUP(AS446,dm_ts!$G$12:$H$14,2,0)," ")</f>
        <v xml:space="preserve"> </v>
      </c>
      <c r="AV446" s="1" t="str">
        <f>IFERROR(VLOOKUP(AU446,dm_ts!$B$3:$C$24,2,0)," ")</f>
        <v xml:space="preserve"> </v>
      </c>
      <c r="AY446" s="1" t="s">
        <v>674</v>
      </c>
      <c r="AZ446" s="1" t="str">
        <f t="shared" ref="AZ446:AZ509" si="37">IF(AY446=1,"thâm canh",IF(AY446=2,"bán thâm canh",IF(AY446=3,"quảng canh"," ")))</f>
        <v xml:space="preserve"> </v>
      </c>
      <c r="BB446" s="1" t="str">
        <f>IFERROR(VLOOKUP(BA446,dm_ts!$G$4:$H$9,2,0)," ")</f>
        <v xml:space="preserve"> </v>
      </c>
      <c r="BM446" s="1" t="str">
        <f>IFERROR(VLOOKUP(BL446,dm_ts!$B$3:$C$24,2,0)," ")</f>
        <v xml:space="preserve"> </v>
      </c>
      <c r="BQ446" s="1" t="str">
        <f t="shared" ref="BQ446:BQ509" si="38">IF(BP446=1,"thâm canh",IF(BP446=2,"bán thâm canh",IF(BP446=3,"quảng canh"," ")))</f>
        <v xml:space="preserve"> </v>
      </c>
      <c r="BS446" s="1" t="str">
        <f>IFERROR(VLOOKUP(BR446,dm_ts!$G$4:$H$9,2,0)," ")</f>
        <v xml:space="preserve"> </v>
      </c>
      <c r="CD446" s="1" t="str">
        <f>IFERROR(VLOOKUP(CC446,dm_ts!$B$3:$C$24,2,0)," ")</f>
        <v xml:space="preserve"> </v>
      </c>
      <c r="CH446" s="1" t="str">
        <f t="shared" ref="CH446:CH509" si="39">IF(CG446=1,"thâm canh",IF(CG446=2,"bán thâm canh",IF(CG446=3,"quảng canh"," ")))</f>
        <v xml:space="preserve"> </v>
      </c>
      <c r="CJ446" s="1" t="str">
        <f>IFERROR(VLOOKUP(CI446,dm_ts!$G$4:$H$9,2,0)," ")</f>
        <v xml:space="preserve"> </v>
      </c>
      <c r="CT446" s="1">
        <v>3</v>
      </c>
      <c r="CU446" s="1">
        <v>2</v>
      </c>
      <c r="CV446" s="1">
        <v>43238</v>
      </c>
      <c r="CW446" s="1">
        <v>43361</v>
      </c>
      <c r="CX446" s="1">
        <v>1500</v>
      </c>
      <c r="CY446" s="1">
        <v>7</v>
      </c>
      <c r="CZ446" s="1">
        <v>500</v>
      </c>
    </row>
    <row r="447" spans="1:141" x14ac:dyDescent="0.2">
      <c r="A447" s="1">
        <v>889</v>
      </c>
      <c r="B447" s="1" t="str">
        <f>VLOOKUP(A447,'[1]Danh muc huyen'!B$8:C$18,2,0)</f>
        <v xml:space="preserve">Huyện Châu Phú </v>
      </c>
      <c r="C447" s="1">
        <v>30484</v>
      </c>
      <c r="D447" s="7">
        <v>443</v>
      </c>
      <c r="E447" s="8" t="str">
        <f>VLOOKUP(C447,[1]DanhMuc_31_03_2012!B$7:C$173,2,0)</f>
        <v>Xã Bình Long</v>
      </c>
      <c r="F447" s="8">
        <v>9</v>
      </c>
      <c r="G447" s="8" t="str">
        <f t="shared" si="35"/>
        <v>3048409</v>
      </c>
      <c r="H447" s="8" t="str">
        <f>VLOOKUP(VALUE(G447),[1]Danhmuc_31_3_2012!E$6:G$894,3,0)</f>
        <v>Ấp Bình Thuận</v>
      </c>
      <c r="I447" s="8">
        <v>15</v>
      </c>
      <c r="J447" s="8" t="s">
        <v>545</v>
      </c>
      <c r="K447" s="8"/>
      <c r="L447" s="8" t="str">
        <f>IFERROR(VLOOKUP(K447,dm_ts!$B$3:$C$24,2,0)," ")</f>
        <v xml:space="preserve"> </v>
      </c>
      <c r="M447" s="8"/>
      <c r="N447" s="8"/>
      <c r="P447" s="1" t="s">
        <v>674</v>
      </c>
      <c r="R447" s="1" t="str">
        <f>IFERROR(VLOOKUP(Q447,dm_ts!$G$4:$H$9,2,0)," ")</f>
        <v xml:space="preserve"> </v>
      </c>
      <c r="AA447" s="1">
        <v>0</v>
      </c>
      <c r="AB447" s="1" t="str">
        <f>IFERROR(VLOOKUP(AA447,dm_ts!$G$12:$H$14,2,0)," ")</f>
        <v xml:space="preserve"> </v>
      </c>
      <c r="AD447" s="1" t="str">
        <f>IFERROR(VLOOKUP(AC447,dm_ts!$B$3:$C$24,2,0)," ")</f>
        <v xml:space="preserve"> </v>
      </c>
      <c r="AH447" s="1" t="str">
        <f t="shared" si="36"/>
        <v xml:space="preserve"> </v>
      </c>
      <c r="AI447" s="1" t="s">
        <v>674</v>
      </c>
      <c r="AJ447" s="1" t="str">
        <f>IFERROR(VLOOKUP(AI447,dm_ts!$G$4:$H$9,2,0)," ")</f>
        <v xml:space="preserve"> </v>
      </c>
      <c r="AS447" s="1">
        <v>0</v>
      </c>
      <c r="AT447" s="1" t="str">
        <f>IFERROR(VLOOKUP(AS447,dm_ts!$G$12:$H$14,2,0)," ")</f>
        <v xml:space="preserve"> </v>
      </c>
      <c r="AV447" s="1" t="str">
        <f>IFERROR(VLOOKUP(AU447,dm_ts!$B$3:$C$24,2,0)," ")</f>
        <v xml:space="preserve"> </v>
      </c>
      <c r="AY447" s="1" t="s">
        <v>674</v>
      </c>
      <c r="AZ447" s="1" t="str">
        <f t="shared" si="37"/>
        <v xml:space="preserve"> </v>
      </c>
      <c r="BB447" s="1" t="str">
        <f>IFERROR(VLOOKUP(BA447,dm_ts!$G$4:$H$9,2,0)," ")</f>
        <v xml:space="preserve"> </v>
      </c>
      <c r="BM447" s="1" t="str">
        <f>IFERROR(VLOOKUP(BL447,dm_ts!$B$3:$C$24,2,0)," ")</f>
        <v xml:space="preserve"> </v>
      </c>
      <c r="BQ447" s="1" t="str">
        <f t="shared" si="38"/>
        <v xml:space="preserve"> </v>
      </c>
      <c r="BS447" s="1" t="str">
        <f>IFERROR(VLOOKUP(BR447,dm_ts!$G$4:$H$9,2,0)," ")</f>
        <v xml:space="preserve"> </v>
      </c>
      <c r="CD447" s="1" t="str">
        <f>IFERROR(VLOOKUP(CC447,dm_ts!$B$3:$C$24,2,0)," ")</f>
        <v xml:space="preserve"> </v>
      </c>
      <c r="CH447" s="1" t="str">
        <f t="shared" si="39"/>
        <v xml:space="preserve"> </v>
      </c>
      <c r="CJ447" s="1" t="str">
        <f>IFERROR(VLOOKUP(CI447,dm_ts!$G$4:$H$9,2,0)," ")</f>
        <v xml:space="preserve"> </v>
      </c>
      <c r="EH447" s="1">
        <v>2000</v>
      </c>
      <c r="EI447" s="1">
        <v>1800</v>
      </c>
      <c r="EJ447" s="1">
        <v>1</v>
      </c>
      <c r="EK447" s="1">
        <v>2</v>
      </c>
    </row>
    <row r="448" spans="1:141" x14ac:dyDescent="0.2">
      <c r="A448" s="1">
        <v>889</v>
      </c>
      <c r="B448" s="1" t="str">
        <f>VLOOKUP(A448,'[1]Danh muc huyen'!B$8:C$18,2,0)</f>
        <v xml:space="preserve">Huyện Châu Phú </v>
      </c>
      <c r="C448" s="1">
        <v>30484</v>
      </c>
      <c r="D448" s="7">
        <v>444</v>
      </c>
      <c r="E448" s="8" t="str">
        <f>VLOOKUP(C448,[1]DanhMuc_31_03_2012!B$7:C$173,2,0)</f>
        <v>Xã Bình Long</v>
      </c>
      <c r="F448" s="8">
        <v>9</v>
      </c>
      <c r="G448" s="8" t="str">
        <f t="shared" si="35"/>
        <v>3048409</v>
      </c>
      <c r="H448" s="8" t="str">
        <f>VLOOKUP(VALUE(G448),[1]Danhmuc_31_3_2012!E$6:G$894,3,0)</f>
        <v>Ấp Bình Thuận</v>
      </c>
      <c r="I448" s="8">
        <v>2</v>
      </c>
      <c r="J448" s="8" t="s">
        <v>537</v>
      </c>
      <c r="K448" s="8"/>
      <c r="L448" s="8" t="str">
        <f>IFERROR(VLOOKUP(K448,dm_ts!$B$3:$C$24,2,0)," ")</f>
        <v xml:space="preserve"> </v>
      </c>
      <c r="M448" s="8"/>
      <c r="N448" s="8"/>
      <c r="P448" s="1" t="s">
        <v>674</v>
      </c>
      <c r="R448" s="1" t="str">
        <f>IFERROR(VLOOKUP(Q448,dm_ts!$G$4:$H$9,2,0)," ")</f>
        <v xml:space="preserve"> </v>
      </c>
      <c r="AA448" s="1">
        <v>0</v>
      </c>
      <c r="AB448" s="1" t="str">
        <f>IFERROR(VLOOKUP(AA448,dm_ts!$G$12:$H$14,2,0)," ")</f>
        <v xml:space="preserve"> </v>
      </c>
      <c r="AD448" s="1" t="str">
        <f>IFERROR(VLOOKUP(AC448,dm_ts!$B$3:$C$24,2,0)," ")</f>
        <v xml:space="preserve"> </v>
      </c>
      <c r="AH448" s="1" t="str">
        <f t="shared" si="36"/>
        <v xml:space="preserve"> </v>
      </c>
      <c r="AI448" s="1" t="s">
        <v>674</v>
      </c>
      <c r="AJ448" s="1" t="str">
        <f>IFERROR(VLOOKUP(AI448,dm_ts!$G$4:$H$9,2,0)," ")</f>
        <v xml:space="preserve"> </v>
      </c>
      <c r="AS448" s="1">
        <v>0</v>
      </c>
      <c r="AT448" s="1" t="str">
        <f>IFERROR(VLOOKUP(AS448,dm_ts!$G$12:$H$14,2,0)," ")</f>
        <v xml:space="preserve"> </v>
      </c>
      <c r="AV448" s="1" t="str">
        <f>IFERROR(VLOOKUP(AU448,dm_ts!$B$3:$C$24,2,0)," ")</f>
        <v xml:space="preserve"> </v>
      </c>
      <c r="AY448" s="1" t="s">
        <v>674</v>
      </c>
      <c r="AZ448" s="1" t="str">
        <f t="shared" si="37"/>
        <v xml:space="preserve"> </v>
      </c>
      <c r="BB448" s="1" t="str">
        <f>IFERROR(VLOOKUP(BA448,dm_ts!$G$4:$H$9,2,0)," ")</f>
        <v xml:space="preserve"> </v>
      </c>
      <c r="BM448" s="1" t="str">
        <f>IFERROR(VLOOKUP(BL448,dm_ts!$B$3:$C$24,2,0)," ")</f>
        <v xml:space="preserve"> </v>
      </c>
      <c r="BQ448" s="1" t="str">
        <f t="shared" si="38"/>
        <v xml:space="preserve"> </v>
      </c>
      <c r="BS448" s="1" t="str">
        <f>IFERROR(VLOOKUP(BR448,dm_ts!$G$4:$H$9,2,0)," ")</f>
        <v xml:space="preserve"> </v>
      </c>
      <c r="CD448" s="1" t="str">
        <f>IFERROR(VLOOKUP(CC448,dm_ts!$B$3:$C$24,2,0)," ")</f>
        <v xml:space="preserve"> </v>
      </c>
      <c r="CH448" s="1" t="str">
        <f t="shared" si="39"/>
        <v xml:space="preserve"> </v>
      </c>
      <c r="CJ448" s="1" t="str">
        <f>IFERROR(VLOOKUP(CI448,dm_ts!$G$4:$H$9,2,0)," ")</f>
        <v xml:space="preserve"> </v>
      </c>
      <c r="EH448" s="1">
        <v>900</v>
      </c>
      <c r="EI448" s="1">
        <v>700</v>
      </c>
      <c r="EJ448" s="1">
        <v>1</v>
      </c>
      <c r="EK448" s="1">
        <v>2</v>
      </c>
    </row>
    <row r="449" spans="1:141" x14ac:dyDescent="0.2">
      <c r="A449" s="1">
        <v>889</v>
      </c>
      <c r="B449" s="1" t="str">
        <f>VLOOKUP(A449,'[1]Danh muc huyen'!B$8:C$18,2,0)</f>
        <v xml:space="preserve">Huyện Châu Phú </v>
      </c>
      <c r="C449" s="1">
        <v>30484</v>
      </c>
      <c r="D449" s="7">
        <v>445</v>
      </c>
      <c r="E449" s="8" t="str">
        <f>VLOOKUP(C449,[1]DanhMuc_31_03_2012!B$7:C$173,2,0)</f>
        <v>Xã Bình Long</v>
      </c>
      <c r="F449" s="8">
        <v>9</v>
      </c>
      <c r="G449" s="8" t="str">
        <f t="shared" si="35"/>
        <v>3048409</v>
      </c>
      <c r="H449" s="8" t="str">
        <f>VLOOKUP(VALUE(G449),[1]Danhmuc_31_3_2012!E$6:G$894,3,0)</f>
        <v>Ấp Bình Thuận</v>
      </c>
      <c r="I449" s="8">
        <v>20</v>
      </c>
      <c r="J449" s="8" t="s">
        <v>548</v>
      </c>
      <c r="K449" s="8"/>
      <c r="L449" s="8" t="str">
        <f>IFERROR(VLOOKUP(K449,dm_ts!$B$3:$C$24,2,0)," ")</f>
        <v xml:space="preserve"> </v>
      </c>
      <c r="M449" s="8"/>
      <c r="N449" s="8"/>
      <c r="P449" s="1" t="s">
        <v>674</v>
      </c>
      <c r="R449" s="1" t="str">
        <f>IFERROR(VLOOKUP(Q449,dm_ts!$G$4:$H$9,2,0)," ")</f>
        <v xml:space="preserve"> </v>
      </c>
      <c r="AA449" s="1">
        <v>0</v>
      </c>
      <c r="AB449" s="1" t="str">
        <f>IFERROR(VLOOKUP(AA449,dm_ts!$G$12:$H$14,2,0)," ")</f>
        <v xml:space="preserve"> </v>
      </c>
      <c r="AD449" s="1" t="str">
        <f>IFERROR(VLOOKUP(AC449,dm_ts!$B$3:$C$24,2,0)," ")</f>
        <v xml:space="preserve"> </v>
      </c>
      <c r="AH449" s="1" t="str">
        <f t="shared" si="36"/>
        <v xml:space="preserve"> </v>
      </c>
      <c r="AI449" s="1" t="s">
        <v>674</v>
      </c>
      <c r="AJ449" s="1" t="str">
        <f>IFERROR(VLOOKUP(AI449,dm_ts!$G$4:$H$9,2,0)," ")</f>
        <v xml:space="preserve"> </v>
      </c>
      <c r="AS449" s="1">
        <v>0</v>
      </c>
      <c r="AT449" s="1" t="str">
        <f>IFERROR(VLOOKUP(AS449,dm_ts!$G$12:$H$14,2,0)," ")</f>
        <v xml:space="preserve"> </v>
      </c>
      <c r="AV449" s="1" t="str">
        <f>IFERROR(VLOOKUP(AU449,dm_ts!$B$3:$C$24,2,0)," ")</f>
        <v xml:space="preserve"> </v>
      </c>
      <c r="AY449" s="1" t="s">
        <v>674</v>
      </c>
      <c r="AZ449" s="1" t="str">
        <f t="shared" si="37"/>
        <v xml:space="preserve"> </v>
      </c>
      <c r="BB449" s="1" t="str">
        <f>IFERROR(VLOOKUP(BA449,dm_ts!$G$4:$H$9,2,0)," ")</f>
        <v xml:space="preserve"> </v>
      </c>
      <c r="BM449" s="1" t="str">
        <f>IFERROR(VLOOKUP(BL449,dm_ts!$B$3:$C$24,2,0)," ")</f>
        <v xml:space="preserve"> </v>
      </c>
      <c r="BQ449" s="1" t="str">
        <f t="shared" si="38"/>
        <v xml:space="preserve"> </v>
      </c>
      <c r="BS449" s="1" t="str">
        <f>IFERROR(VLOOKUP(BR449,dm_ts!$G$4:$H$9,2,0)," ")</f>
        <v xml:space="preserve"> </v>
      </c>
      <c r="CD449" s="1" t="str">
        <f>IFERROR(VLOOKUP(CC449,dm_ts!$B$3:$C$24,2,0)," ")</f>
        <v xml:space="preserve"> </v>
      </c>
      <c r="CH449" s="1" t="str">
        <f t="shared" si="39"/>
        <v xml:space="preserve"> </v>
      </c>
      <c r="CJ449" s="1" t="str">
        <f>IFERROR(VLOOKUP(CI449,dm_ts!$G$4:$H$9,2,0)," ")</f>
        <v xml:space="preserve"> </v>
      </c>
      <c r="EH449" s="1">
        <v>3000</v>
      </c>
      <c r="EI449" s="1">
        <v>2000</v>
      </c>
      <c r="EJ449" s="1">
        <v>1</v>
      </c>
      <c r="EK449" s="1">
        <v>2</v>
      </c>
    </row>
    <row r="450" spans="1:141" x14ac:dyDescent="0.2">
      <c r="A450" s="1">
        <v>889</v>
      </c>
      <c r="B450" s="1" t="str">
        <f>VLOOKUP(A450,'[1]Danh muc huyen'!B$8:C$18,2,0)</f>
        <v xml:space="preserve">Huyện Châu Phú </v>
      </c>
      <c r="C450" s="1">
        <v>30484</v>
      </c>
      <c r="D450" s="7">
        <v>446</v>
      </c>
      <c r="E450" s="8" t="str">
        <f>VLOOKUP(C450,[1]DanhMuc_31_03_2012!B$7:C$173,2,0)</f>
        <v>Xã Bình Long</v>
      </c>
      <c r="F450" s="8">
        <v>9</v>
      </c>
      <c r="G450" s="8" t="str">
        <f t="shared" si="35"/>
        <v>3048409</v>
      </c>
      <c r="H450" s="8" t="str">
        <f>VLOOKUP(VALUE(G450),[1]Danhmuc_31_3_2012!E$6:G$894,3,0)</f>
        <v>Ấp Bình Thuận</v>
      </c>
      <c r="I450" s="8">
        <v>3</v>
      </c>
      <c r="J450" s="8" t="s">
        <v>538</v>
      </c>
      <c r="K450" s="8"/>
      <c r="L450" s="8" t="str">
        <f>IFERROR(VLOOKUP(K450,dm_ts!$B$3:$C$24,2,0)," ")</f>
        <v xml:space="preserve"> </v>
      </c>
      <c r="M450" s="8"/>
      <c r="N450" s="8"/>
      <c r="P450" s="1" t="s">
        <v>674</v>
      </c>
      <c r="R450" s="1" t="str">
        <f>IFERROR(VLOOKUP(Q450,dm_ts!$G$4:$H$9,2,0)," ")</f>
        <v xml:space="preserve"> </v>
      </c>
      <c r="AA450" s="1">
        <v>0</v>
      </c>
      <c r="AB450" s="1" t="str">
        <f>IFERROR(VLOOKUP(AA450,dm_ts!$G$12:$H$14,2,0)," ")</f>
        <v xml:space="preserve"> </v>
      </c>
      <c r="AD450" s="1" t="str">
        <f>IFERROR(VLOOKUP(AC450,dm_ts!$B$3:$C$24,2,0)," ")</f>
        <v xml:space="preserve"> </v>
      </c>
      <c r="AH450" s="1" t="str">
        <f t="shared" si="36"/>
        <v xml:space="preserve"> </v>
      </c>
      <c r="AI450" s="1" t="s">
        <v>674</v>
      </c>
      <c r="AJ450" s="1" t="str">
        <f>IFERROR(VLOOKUP(AI450,dm_ts!$G$4:$H$9,2,0)," ")</f>
        <v xml:space="preserve"> </v>
      </c>
      <c r="AS450" s="1">
        <v>0</v>
      </c>
      <c r="AT450" s="1" t="str">
        <f>IFERROR(VLOOKUP(AS450,dm_ts!$G$12:$H$14,2,0)," ")</f>
        <v xml:space="preserve"> </v>
      </c>
      <c r="AV450" s="1" t="str">
        <f>IFERROR(VLOOKUP(AU450,dm_ts!$B$3:$C$24,2,0)," ")</f>
        <v xml:space="preserve"> </v>
      </c>
      <c r="AY450" s="1" t="s">
        <v>674</v>
      </c>
      <c r="AZ450" s="1" t="str">
        <f t="shared" si="37"/>
        <v xml:space="preserve"> </v>
      </c>
      <c r="BB450" s="1" t="str">
        <f>IFERROR(VLOOKUP(BA450,dm_ts!$G$4:$H$9,2,0)," ")</f>
        <v xml:space="preserve"> </v>
      </c>
      <c r="BM450" s="1" t="str">
        <f>IFERROR(VLOOKUP(BL450,dm_ts!$B$3:$C$24,2,0)," ")</f>
        <v xml:space="preserve"> </v>
      </c>
      <c r="BQ450" s="1" t="str">
        <f t="shared" si="38"/>
        <v xml:space="preserve"> </v>
      </c>
      <c r="BS450" s="1" t="str">
        <f>IFERROR(VLOOKUP(BR450,dm_ts!$G$4:$H$9,2,0)," ")</f>
        <v xml:space="preserve"> </v>
      </c>
      <c r="CD450" s="1" t="str">
        <f>IFERROR(VLOOKUP(CC450,dm_ts!$B$3:$C$24,2,0)," ")</f>
        <v xml:space="preserve"> </v>
      </c>
      <c r="CH450" s="1" t="str">
        <f t="shared" si="39"/>
        <v xml:space="preserve"> </v>
      </c>
      <c r="CJ450" s="1" t="str">
        <f>IFERROR(VLOOKUP(CI450,dm_ts!$G$4:$H$9,2,0)," ")</f>
        <v xml:space="preserve"> </v>
      </c>
      <c r="EH450" s="1">
        <v>1200</v>
      </c>
      <c r="EI450" s="1">
        <v>1000</v>
      </c>
      <c r="EJ450" s="1">
        <v>1</v>
      </c>
      <c r="EK450" s="1">
        <v>2</v>
      </c>
    </row>
    <row r="451" spans="1:141" x14ac:dyDescent="0.2">
      <c r="A451" s="1">
        <v>889</v>
      </c>
      <c r="B451" s="1" t="str">
        <f>VLOOKUP(A451,'[1]Danh muc huyen'!B$8:C$18,2,0)</f>
        <v xml:space="preserve">Huyện Châu Phú </v>
      </c>
      <c r="C451" s="1">
        <v>30484</v>
      </c>
      <c r="D451" s="7">
        <v>447</v>
      </c>
      <c r="E451" s="8" t="str">
        <f>VLOOKUP(C451,[1]DanhMuc_31_03_2012!B$7:C$173,2,0)</f>
        <v>Xã Bình Long</v>
      </c>
      <c r="F451" s="8">
        <v>9</v>
      </c>
      <c r="G451" s="8" t="str">
        <f t="shared" si="35"/>
        <v>3048409</v>
      </c>
      <c r="H451" s="8" t="str">
        <f>VLOOKUP(VALUE(G451),[1]Danhmuc_31_3_2012!E$6:G$894,3,0)</f>
        <v>Ấp Bình Thuận</v>
      </c>
      <c r="I451" s="8">
        <v>22</v>
      </c>
      <c r="J451" s="8" t="s">
        <v>549</v>
      </c>
      <c r="K451" s="8"/>
      <c r="L451" s="8" t="str">
        <f>IFERROR(VLOOKUP(K451,dm_ts!$B$3:$C$24,2,0)," ")</f>
        <v xml:space="preserve"> </v>
      </c>
      <c r="M451" s="8"/>
      <c r="N451" s="8"/>
      <c r="P451" s="1" t="s">
        <v>674</v>
      </c>
      <c r="R451" s="1" t="str">
        <f>IFERROR(VLOOKUP(Q451,dm_ts!$G$4:$H$9,2,0)," ")</f>
        <v xml:space="preserve"> </v>
      </c>
      <c r="AA451" s="1">
        <v>0</v>
      </c>
      <c r="AB451" s="1" t="str">
        <f>IFERROR(VLOOKUP(AA451,dm_ts!$G$12:$H$14,2,0)," ")</f>
        <v xml:space="preserve"> </v>
      </c>
      <c r="AD451" s="1" t="str">
        <f>IFERROR(VLOOKUP(AC451,dm_ts!$B$3:$C$24,2,0)," ")</f>
        <v xml:space="preserve"> </v>
      </c>
      <c r="AH451" s="1" t="str">
        <f t="shared" si="36"/>
        <v xml:space="preserve"> </v>
      </c>
      <c r="AI451" s="1" t="s">
        <v>674</v>
      </c>
      <c r="AJ451" s="1" t="str">
        <f>IFERROR(VLOOKUP(AI451,dm_ts!$G$4:$H$9,2,0)," ")</f>
        <v xml:space="preserve"> </v>
      </c>
      <c r="AS451" s="1">
        <v>0</v>
      </c>
      <c r="AT451" s="1" t="str">
        <f>IFERROR(VLOOKUP(AS451,dm_ts!$G$12:$H$14,2,0)," ")</f>
        <v xml:space="preserve"> </v>
      </c>
      <c r="AV451" s="1" t="str">
        <f>IFERROR(VLOOKUP(AU451,dm_ts!$B$3:$C$24,2,0)," ")</f>
        <v xml:space="preserve"> </v>
      </c>
      <c r="AY451" s="1" t="s">
        <v>674</v>
      </c>
      <c r="AZ451" s="1" t="str">
        <f t="shared" si="37"/>
        <v xml:space="preserve"> </v>
      </c>
      <c r="BB451" s="1" t="str">
        <f>IFERROR(VLOOKUP(BA451,dm_ts!$G$4:$H$9,2,0)," ")</f>
        <v xml:space="preserve"> </v>
      </c>
      <c r="BM451" s="1" t="str">
        <f>IFERROR(VLOOKUP(BL451,dm_ts!$B$3:$C$24,2,0)," ")</f>
        <v xml:space="preserve"> </v>
      </c>
      <c r="BQ451" s="1" t="str">
        <f t="shared" si="38"/>
        <v xml:space="preserve"> </v>
      </c>
      <c r="BS451" s="1" t="str">
        <f>IFERROR(VLOOKUP(BR451,dm_ts!$G$4:$H$9,2,0)," ")</f>
        <v xml:space="preserve"> </v>
      </c>
      <c r="CD451" s="1" t="str">
        <f>IFERROR(VLOOKUP(CC451,dm_ts!$B$3:$C$24,2,0)," ")</f>
        <v xml:space="preserve"> </v>
      </c>
      <c r="CH451" s="1" t="str">
        <f t="shared" si="39"/>
        <v xml:space="preserve"> </v>
      </c>
      <c r="CJ451" s="1" t="str">
        <f>IFERROR(VLOOKUP(CI451,dm_ts!$G$4:$H$9,2,0)," ")</f>
        <v xml:space="preserve"> </v>
      </c>
      <c r="EH451" s="1">
        <v>1000</v>
      </c>
      <c r="EI451" s="1">
        <v>800</v>
      </c>
      <c r="EJ451" s="1">
        <v>1</v>
      </c>
      <c r="EK451" s="1">
        <v>2</v>
      </c>
    </row>
    <row r="452" spans="1:141" x14ac:dyDescent="0.2">
      <c r="A452" s="1">
        <v>889</v>
      </c>
      <c r="B452" s="1" t="str">
        <f>VLOOKUP(A452,'[1]Danh muc huyen'!B$8:C$18,2,0)</f>
        <v xml:space="preserve">Huyện Châu Phú </v>
      </c>
      <c r="C452" s="1">
        <v>30484</v>
      </c>
      <c r="D452" s="7">
        <v>448</v>
      </c>
      <c r="E452" s="8" t="str">
        <f>VLOOKUP(C452,[1]DanhMuc_31_03_2012!B$7:C$173,2,0)</f>
        <v>Xã Bình Long</v>
      </c>
      <c r="F452" s="8">
        <v>9</v>
      </c>
      <c r="G452" s="8" t="str">
        <f t="shared" si="35"/>
        <v>3048409</v>
      </c>
      <c r="H452" s="8" t="str">
        <f>VLOOKUP(VALUE(G452),[1]Danhmuc_31_3_2012!E$6:G$894,3,0)</f>
        <v>Ấp Bình Thuận</v>
      </c>
      <c r="I452" s="8">
        <v>5</v>
      </c>
      <c r="J452" s="8" t="s">
        <v>525</v>
      </c>
      <c r="K452" s="8"/>
      <c r="L452" s="8" t="str">
        <f>IFERROR(VLOOKUP(K452,dm_ts!$B$3:$C$24,2,0)," ")</f>
        <v xml:space="preserve"> </v>
      </c>
      <c r="M452" s="8"/>
      <c r="N452" s="8"/>
      <c r="P452" s="1" t="s">
        <v>674</v>
      </c>
      <c r="R452" s="1" t="str">
        <f>IFERROR(VLOOKUP(Q452,dm_ts!$G$4:$H$9,2,0)," ")</f>
        <v xml:space="preserve"> </v>
      </c>
      <c r="AA452" s="1">
        <v>0</v>
      </c>
      <c r="AB452" s="1" t="str">
        <f>IFERROR(VLOOKUP(AA452,dm_ts!$G$12:$H$14,2,0)," ")</f>
        <v xml:space="preserve"> </v>
      </c>
      <c r="AD452" s="1" t="str">
        <f>IFERROR(VLOOKUP(AC452,dm_ts!$B$3:$C$24,2,0)," ")</f>
        <v xml:space="preserve"> </v>
      </c>
      <c r="AH452" s="1" t="str">
        <f t="shared" si="36"/>
        <v xml:space="preserve"> </v>
      </c>
      <c r="AI452" s="1" t="s">
        <v>674</v>
      </c>
      <c r="AJ452" s="1" t="str">
        <f>IFERROR(VLOOKUP(AI452,dm_ts!$G$4:$H$9,2,0)," ")</f>
        <v xml:space="preserve"> </v>
      </c>
      <c r="AS452" s="1">
        <v>0</v>
      </c>
      <c r="AT452" s="1" t="str">
        <f>IFERROR(VLOOKUP(AS452,dm_ts!$G$12:$H$14,2,0)," ")</f>
        <v xml:space="preserve"> </v>
      </c>
      <c r="AV452" s="1" t="str">
        <f>IFERROR(VLOOKUP(AU452,dm_ts!$B$3:$C$24,2,0)," ")</f>
        <v xml:space="preserve"> </v>
      </c>
      <c r="AY452" s="1" t="s">
        <v>674</v>
      </c>
      <c r="AZ452" s="1" t="str">
        <f t="shared" si="37"/>
        <v xml:space="preserve"> </v>
      </c>
      <c r="BB452" s="1" t="str">
        <f>IFERROR(VLOOKUP(BA452,dm_ts!$G$4:$H$9,2,0)," ")</f>
        <v xml:space="preserve"> </v>
      </c>
      <c r="BM452" s="1" t="str">
        <f>IFERROR(VLOOKUP(BL452,dm_ts!$B$3:$C$24,2,0)," ")</f>
        <v xml:space="preserve"> </v>
      </c>
      <c r="BQ452" s="1" t="str">
        <f t="shared" si="38"/>
        <v xml:space="preserve"> </v>
      </c>
      <c r="BS452" s="1" t="str">
        <f>IFERROR(VLOOKUP(BR452,dm_ts!$G$4:$H$9,2,0)," ")</f>
        <v xml:space="preserve"> </v>
      </c>
      <c r="CD452" s="1" t="str">
        <f>IFERROR(VLOOKUP(CC452,dm_ts!$B$3:$C$24,2,0)," ")</f>
        <v xml:space="preserve"> </v>
      </c>
      <c r="CH452" s="1" t="str">
        <f t="shared" si="39"/>
        <v xml:space="preserve"> </v>
      </c>
      <c r="CJ452" s="1" t="str">
        <f>IFERROR(VLOOKUP(CI452,dm_ts!$G$4:$H$9,2,0)," ")</f>
        <v xml:space="preserve"> </v>
      </c>
      <c r="EH452" s="1">
        <v>4000</v>
      </c>
      <c r="EI452" s="1">
        <v>3500</v>
      </c>
      <c r="EJ452" s="1">
        <v>1</v>
      </c>
      <c r="EK452" s="1">
        <v>2</v>
      </c>
    </row>
    <row r="453" spans="1:141" x14ac:dyDescent="0.2">
      <c r="A453" s="1">
        <v>889</v>
      </c>
      <c r="B453" s="1" t="str">
        <f>VLOOKUP(A453,'[1]Danh muc huyen'!B$8:C$18,2,0)</f>
        <v xml:space="preserve">Huyện Châu Phú </v>
      </c>
      <c r="C453" s="1">
        <v>30484</v>
      </c>
      <c r="D453" s="7">
        <v>449</v>
      </c>
      <c r="E453" s="8" t="str">
        <f>VLOOKUP(C453,[1]DanhMuc_31_03_2012!B$7:C$173,2,0)</f>
        <v>Xã Bình Long</v>
      </c>
      <c r="F453" s="8">
        <v>9</v>
      </c>
      <c r="G453" s="8" t="str">
        <f t="shared" si="35"/>
        <v>3048409</v>
      </c>
      <c r="H453" s="8" t="str">
        <f>VLOOKUP(VALUE(G453),[1]Danhmuc_31_3_2012!E$6:G$894,3,0)</f>
        <v>Ấp Bình Thuận</v>
      </c>
      <c r="I453" s="8">
        <v>11</v>
      </c>
      <c r="J453" s="8" t="s">
        <v>167</v>
      </c>
      <c r="K453" s="8">
        <v>3</v>
      </c>
      <c r="L453" s="8" t="str">
        <f>IFERROR(VLOOKUP(K453,dm_ts!$B$3:$C$24,2,0)," ")</f>
        <v>Cá lóc</v>
      </c>
      <c r="M453" s="8">
        <v>3000</v>
      </c>
      <c r="N453" s="8">
        <v>2500</v>
      </c>
      <c r="O453" s="1">
        <v>2</v>
      </c>
      <c r="P453" s="1" t="s">
        <v>673</v>
      </c>
      <c r="Q453" s="1">
        <v>0</v>
      </c>
      <c r="R453" s="1" t="str">
        <f>IFERROR(VLOOKUP(Q453,dm_ts!$G$4:$H$9,2,0)," ")</f>
        <v xml:space="preserve"> </v>
      </c>
      <c r="U453" s="1">
        <v>0.3</v>
      </c>
      <c r="V453" s="1">
        <v>8</v>
      </c>
      <c r="W453" s="1">
        <v>200</v>
      </c>
      <c r="X453" s="1">
        <v>43330</v>
      </c>
      <c r="Y453" s="1">
        <v>43209</v>
      </c>
      <c r="Z453" s="1">
        <v>36</v>
      </c>
      <c r="AA453" s="1">
        <v>2</v>
      </c>
      <c r="AB453" s="1" t="str">
        <f>IFERROR(VLOOKUP(AA453,dm_ts!$G$12:$H$14,2,0)," ")</f>
        <v>Tiêu thụ nội địa</v>
      </c>
      <c r="AD453" s="1" t="str">
        <f>IFERROR(VLOOKUP(AC453,dm_ts!$B$3:$C$24,2,0)," ")</f>
        <v xml:space="preserve"> </v>
      </c>
      <c r="AH453" s="1" t="str">
        <f t="shared" si="36"/>
        <v xml:space="preserve"> </v>
      </c>
      <c r="AI453" s="1" t="s">
        <v>674</v>
      </c>
      <c r="AJ453" s="1" t="str">
        <f>IFERROR(VLOOKUP(AI453,dm_ts!$G$4:$H$9,2,0)," ")</f>
        <v xml:space="preserve"> </v>
      </c>
      <c r="AS453" s="1">
        <v>0</v>
      </c>
      <c r="AT453" s="1" t="str">
        <f>IFERROR(VLOOKUP(AS453,dm_ts!$G$12:$H$14,2,0)," ")</f>
        <v xml:space="preserve"> </v>
      </c>
      <c r="AV453" s="1" t="str">
        <f>IFERROR(VLOOKUP(AU453,dm_ts!$B$3:$C$24,2,0)," ")</f>
        <v xml:space="preserve"> </v>
      </c>
      <c r="AY453" s="1" t="s">
        <v>674</v>
      </c>
      <c r="AZ453" s="1" t="str">
        <f t="shared" si="37"/>
        <v xml:space="preserve"> </v>
      </c>
      <c r="BB453" s="1" t="str">
        <f>IFERROR(VLOOKUP(BA453,dm_ts!$G$4:$H$9,2,0)," ")</f>
        <v xml:space="preserve"> </v>
      </c>
      <c r="BM453" s="1" t="str">
        <f>IFERROR(VLOOKUP(BL453,dm_ts!$B$3:$C$24,2,0)," ")</f>
        <v xml:space="preserve"> </v>
      </c>
      <c r="BQ453" s="1" t="str">
        <f t="shared" si="38"/>
        <v xml:space="preserve"> </v>
      </c>
      <c r="BS453" s="1" t="str">
        <f>IFERROR(VLOOKUP(BR453,dm_ts!$G$4:$H$9,2,0)," ")</f>
        <v xml:space="preserve"> </v>
      </c>
      <c r="CD453" s="1" t="str">
        <f>IFERROR(VLOOKUP(CC453,dm_ts!$B$3:$C$24,2,0)," ")</f>
        <v xml:space="preserve"> </v>
      </c>
      <c r="CH453" s="1" t="str">
        <f t="shared" si="39"/>
        <v xml:space="preserve"> </v>
      </c>
      <c r="CJ453" s="1" t="str">
        <f>IFERROR(VLOOKUP(CI453,dm_ts!$G$4:$H$9,2,0)," ")</f>
        <v xml:space="preserve"> </v>
      </c>
      <c r="CT453" s="1">
        <v>3</v>
      </c>
      <c r="CU453" s="1">
        <v>2</v>
      </c>
      <c r="CV453" s="1">
        <v>43451</v>
      </c>
      <c r="CW453" s="1">
        <v>43299</v>
      </c>
      <c r="CX453" s="1">
        <v>2500</v>
      </c>
      <c r="CY453" s="1">
        <v>30</v>
      </c>
      <c r="CZ453" s="1">
        <v>500</v>
      </c>
    </row>
    <row r="454" spans="1:141" x14ac:dyDescent="0.2">
      <c r="A454" s="1">
        <v>889</v>
      </c>
      <c r="B454" s="1" t="str">
        <f>VLOOKUP(A454,'[1]Danh muc huyen'!B$8:C$18,2,0)</f>
        <v xml:space="preserve">Huyện Châu Phú </v>
      </c>
      <c r="C454" s="1">
        <v>30484</v>
      </c>
      <c r="D454" s="7">
        <v>450</v>
      </c>
      <c r="E454" s="8" t="str">
        <f>VLOOKUP(C454,[1]DanhMuc_31_03_2012!B$7:C$173,2,0)</f>
        <v>Xã Bình Long</v>
      </c>
      <c r="F454" s="8">
        <v>9</v>
      </c>
      <c r="G454" s="8" t="str">
        <f t="shared" si="35"/>
        <v>3048409</v>
      </c>
      <c r="H454" s="8" t="str">
        <f>VLOOKUP(VALUE(G454),[1]Danhmuc_31_3_2012!E$6:G$894,3,0)</f>
        <v>Ấp Bình Thuận</v>
      </c>
      <c r="I454" s="8">
        <v>10</v>
      </c>
      <c r="J454" s="8" t="s">
        <v>542</v>
      </c>
      <c r="K454" s="8">
        <v>3</v>
      </c>
      <c r="L454" s="8" t="str">
        <f>IFERROR(VLOOKUP(K454,dm_ts!$B$3:$C$24,2,0)," ")</f>
        <v>Cá lóc</v>
      </c>
      <c r="M454" s="8">
        <v>1000</v>
      </c>
      <c r="N454" s="8">
        <v>600</v>
      </c>
      <c r="O454" s="1">
        <v>2</v>
      </c>
      <c r="P454" s="1" t="s">
        <v>673</v>
      </c>
      <c r="Q454" s="1">
        <v>0</v>
      </c>
      <c r="R454" s="1" t="str">
        <f>IFERROR(VLOOKUP(Q454,dm_ts!$G$4:$H$9,2,0)," ")</f>
        <v xml:space="preserve"> </v>
      </c>
      <c r="U454" s="1">
        <v>1.4200000000000001E-2</v>
      </c>
      <c r="V454" s="1">
        <v>4</v>
      </c>
      <c r="W454" s="1">
        <v>300</v>
      </c>
      <c r="X454" s="1">
        <v>43269</v>
      </c>
      <c r="Y454" s="1">
        <v>43119</v>
      </c>
      <c r="Z454" s="1">
        <v>10</v>
      </c>
      <c r="AA454" s="1">
        <v>2</v>
      </c>
      <c r="AB454" s="1" t="str">
        <f>IFERROR(VLOOKUP(AA454,dm_ts!$G$12:$H$14,2,0)," ")</f>
        <v>Tiêu thụ nội địa</v>
      </c>
      <c r="AD454" s="1" t="str">
        <f>IFERROR(VLOOKUP(AC454,dm_ts!$B$3:$C$24,2,0)," ")</f>
        <v xml:space="preserve"> </v>
      </c>
      <c r="AH454" s="1" t="str">
        <f t="shared" si="36"/>
        <v xml:space="preserve"> </v>
      </c>
      <c r="AI454" s="1" t="s">
        <v>674</v>
      </c>
      <c r="AJ454" s="1" t="str">
        <f>IFERROR(VLOOKUP(AI454,dm_ts!$G$4:$H$9,2,0)," ")</f>
        <v xml:space="preserve"> </v>
      </c>
      <c r="AS454" s="1">
        <v>0</v>
      </c>
      <c r="AT454" s="1" t="str">
        <f>IFERROR(VLOOKUP(AS454,dm_ts!$G$12:$H$14,2,0)," ")</f>
        <v xml:space="preserve"> </v>
      </c>
      <c r="AV454" s="1" t="str">
        <f>IFERROR(VLOOKUP(AU454,dm_ts!$B$3:$C$24,2,0)," ")</f>
        <v xml:space="preserve"> </v>
      </c>
      <c r="AY454" s="1" t="s">
        <v>674</v>
      </c>
      <c r="AZ454" s="1" t="str">
        <f t="shared" si="37"/>
        <v xml:space="preserve"> </v>
      </c>
      <c r="BB454" s="1" t="str">
        <f>IFERROR(VLOOKUP(BA454,dm_ts!$G$4:$H$9,2,0)," ")</f>
        <v xml:space="preserve"> </v>
      </c>
      <c r="BM454" s="1" t="str">
        <f>IFERROR(VLOOKUP(BL454,dm_ts!$B$3:$C$24,2,0)," ")</f>
        <v xml:space="preserve"> </v>
      </c>
      <c r="BQ454" s="1" t="str">
        <f t="shared" si="38"/>
        <v xml:space="preserve"> </v>
      </c>
      <c r="BS454" s="1" t="str">
        <f>IFERROR(VLOOKUP(BR454,dm_ts!$G$4:$H$9,2,0)," ")</f>
        <v xml:space="preserve"> </v>
      </c>
      <c r="CD454" s="1" t="str">
        <f>IFERROR(VLOOKUP(CC454,dm_ts!$B$3:$C$24,2,0)," ")</f>
        <v xml:space="preserve"> </v>
      </c>
      <c r="CH454" s="1" t="str">
        <f t="shared" si="39"/>
        <v xml:space="preserve"> </v>
      </c>
      <c r="CJ454" s="1" t="str">
        <f>IFERROR(VLOOKUP(CI454,dm_ts!$G$4:$H$9,2,0)," ")</f>
        <v xml:space="preserve"> </v>
      </c>
    </row>
    <row r="455" spans="1:141" x14ac:dyDescent="0.2">
      <c r="A455" s="1">
        <v>889</v>
      </c>
      <c r="B455" s="1" t="str">
        <f>VLOOKUP(A455,'[1]Danh muc huyen'!B$8:C$18,2,0)</f>
        <v xml:space="preserve">Huyện Châu Phú </v>
      </c>
      <c r="C455" s="1">
        <v>30484</v>
      </c>
      <c r="D455" s="7">
        <v>451</v>
      </c>
      <c r="E455" s="8" t="str">
        <f>VLOOKUP(C455,[1]DanhMuc_31_03_2012!B$7:C$173,2,0)</f>
        <v>Xã Bình Long</v>
      </c>
      <c r="F455" s="8">
        <v>9</v>
      </c>
      <c r="G455" s="8" t="str">
        <f t="shared" si="35"/>
        <v>3048409</v>
      </c>
      <c r="H455" s="8" t="str">
        <f>VLOOKUP(VALUE(G455),[1]Danhmuc_31_3_2012!E$6:G$894,3,0)</f>
        <v>Ấp Bình Thuận</v>
      </c>
      <c r="I455" s="8">
        <v>7</v>
      </c>
      <c r="J455" s="8" t="s">
        <v>163</v>
      </c>
      <c r="K455" s="8">
        <v>3</v>
      </c>
      <c r="L455" s="8" t="str">
        <f>IFERROR(VLOOKUP(K455,dm_ts!$B$3:$C$24,2,0)," ")</f>
        <v>Cá lóc</v>
      </c>
      <c r="M455" s="8">
        <v>2500</v>
      </c>
      <c r="N455" s="8">
        <v>2000</v>
      </c>
      <c r="O455" s="1">
        <v>2</v>
      </c>
      <c r="P455" s="1" t="s">
        <v>673</v>
      </c>
      <c r="Q455" s="1">
        <v>0</v>
      </c>
      <c r="R455" s="1" t="str">
        <f>IFERROR(VLOOKUP(Q455,dm_ts!$G$4:$H$9,2,0)," ")</f>
        <v xml:space="preserve"> </v>
      </c>
      <c r="U455" s="1">
        <v>0.3</v>
      </c>
      <c r="V455" s="1">
        <v>9</v>
      </c>
      <c r="W455" s="1">
        <v>200</v>
      </c>
      <c r="X455" s="1">
        <v>43208</v>
      </c>
      <c r="Y455" s="1">
        <v>43452</v>
      </c>
      <c r="Z455" s="1">
        <v>28</v>
      </c>
      <c r="AA455" s="1">
        <v>2</v>
      </c>
      <c r="AB455" s="1" t="str">
        <f>IFERROR(VLOOKUP(AA455,dm_ts!$G$12:$H$14,2,0)," ")</f>
        <v>Tiêu thụ nội địa</v>
      </c>
      <c r="AD455" s="1" t="str">
        <f>IFERROR(VLOOKUP(AC455,dm_ts!$B$3:$C$24,2,0)," ")</f>
        <v xml:space="preserve"> </v>
      </c>
      <c r="AH455" s="1" t="str">
        <f t="shared" si="36"/>
        <v xml:space="preserve"> </v>
      </c>
      <c r="AI455" s="1" t="s">
        <v>674</v>
      </c>
      <c r="AJ455" s="1" t="str">
        <f>IFERROR(VLOOKUP(AI455,dm_ts!$G$4:$H$9,2,0)," ")</f>
        <v xml:space="preserve"> </v>
      </c>
      <c r="AS455" s="1">
        <v>0</v>
      </c>
      <c r="AT455" s="1" t="str">
        <f>IFERROR(VLOOKUP(AS455,dm_ts!$G$12:$H$14,2,0)," ")</f>
        <v xml:space="preserve"> </v>
      </c>
      <c r="AV455" s="1" t="str">
        <f>IFERROR(VLOOKUP(AU455,dm_ts!$B$3:$C$24,2,0)," ")</f>
        <v xml:space="preserve"> </v>
      </c>
      <c r="AY455" s="1" t="s">
        <v>674</v>
      </c>
      <c r="AZ455" s="1" t="str">
        <f t="shared" si="37"/>
        <v xml:space="preserve"> </v>
      </c>
      <c r="BB455" s="1" t="str">
        <f>IFERROR(VLOOKUP(BA455,dm_ts!$G$4:$H$9,2,0)," ")</f>
        <v xml:space="preserve"> </v>
      </c>
      <c r="BM455" s="1" t="str">
        <f>IFERROR(VLOOKUP(BL455,dm_ts!$B$3:$C$24,2,0)," ")</f>
        <v xml:space="preserve"> </v>
      </c>
      <c r="BQ455" s="1" t="str">
        <f t="shared" si="38"/>
        <v xml:space="preserve"> </v>
      </c>
      <c r="BS455" s="1" t="str">
        <f>IFERROR(VLOOKUP(BR455,dm_ts!$G$4:$H$9,2,0)," ")</f>
        <v xml:space="preserve"> </v>
      </c>
      <c r="CD455" s="1" t="str">
        <f>IFERROR(VLOOKUP(CC455,dm_ts!$B$3:$C$24,2,0)," ")</f>
        <v xml:space="preserve"> </v>
      </c>
      <c r="CH455" s="1" t="str">
        <f t="shared" si="39"/>
        <v xml:space="preserve"> </v>
      </c>
      <c r="CJ455" s="1" t="str">
        <f>IFERROR(VLOOKUP(CI455,dm_ts!$G$4:$H$9,2,0)," ")</f>
        <v xml:space="preserve"> </v>
      </c>
    </row>
    <row r="456" spans="1:141" x14ac:dyDescent="0.2">
      <c r="A456" s="1">
        <v>889</v>
      </c>
      <c r="B456" s="1" t="str">
        <f>VLOOKUP(A456,'[1]Danh muc huyen'!B$8:C$18,2,0)</f>
        <v xml:space="preserve">Huyện Châu Phú </v>
      </c>
      <c r="C456" s="1">
        <v>30484</v>
      </c>
      <c r="D456" s="7">
        <v>452</v>
      </c>
      <c r="E456" s="8" t="str">
        <f>VLOOKUP(C456,[1]DanhMuc_31_03_2012!B$7:C$173,2,0)</f>
        <v>Xã Bình Long</v>
      </c>
      <c r="F456" s="8">
        <v>9</v>
      </c>
      <c r="G456" s="8" t="str">
        <f t="shared" si="35"/>
        <v>3048409</v>
      </c>
      <c r="H456" s="8" t="str">
        <f>VLOOKUP(VALUE(G456),[1]Danhmuc_31_3_2012!E$6:G$894,3,0)</f>
        <v>Ấp Bình Thuận</v>
      </c>
      <c r="I456" s="8">
        <v>18</v>
      </c>
      <c r="J456" s="8" t="s">
        <v>161</v>
      </c>
      <c r="K456" s="8"/>
      <c r="L456" s="8" t="str">
        <f>IFERROR(VLOOKUP(K456,dm_ts!$B$3:$C$24,2,0)," ")</f>
        <v xml:space="preserve"> </v>
      </c>
      <c r="M456" s="8"/>
      <c r="N456" s="8"/>
      <c r="P456" s="1" t="s">
        <v>674</v>
      </c>
      <c r="R456" s="1" t="str">
        <f>IFERROR(VLOOKUP(Q456,dm_ts!$G$4:$H$9,2,0)," ")</f>
        <v xml:space="preserve"> </v>
      </c>
      <c r="AA456" s="1">
        <v>0</v>
      </c>
      <c r="AB456" s="1" t="str">
        <f>IFERROR(VLOOKUP(AA456,dm_ts!$G$12:$H$14,2,0)," ")</f>
        <v xml:space="preserve"> </v>
      </c>
      <c r="AD456" s="1" t="str">
        <f>IFERROR(VLOOKUP(AC456,dm_ts!$B$3:$C$24,2,0)," ")</f>
        <v xml:space="preserve"> </v>
      </c>
      <c r="AH456" s="1" t="str">
        <f t="shared" si="36"/>
        <v xml:space="preserve"> </v>
      </c>
      <c r="AI456" s="1" t="s">
        <v>674</v>
      </c>
      <c r="AJ456" s="1" t="str">
        <f>IFERROR(VLOOKUP(AI456,dm_ts!$G$4:$H$9,2,0)," ")</f>
        <v xml:space="preserve"> </v>
      </c>
      <c r="AS456" s="1">
        <v>0</v>
      </c>
      <c r="AT456" s="1" t="str">
        <f>IFERROR(VLOOKUP(AS456,dm_ts!$G$12:$H$14,2,0)," ")</f>
        <v xml:space="preserve"> </v>
      </c>
      <c r="AV456" s="1" t="str">
        <f>IFERROR(VLOOKUP(AU456,dm_ts!$B$3:$C$24,2,0)," ")</f>
        <v xml:space="preserve"> </v>
      </c>
      <c r="AY456" s="1" t="s">
        <v>674</v>
      </c>
      <c r="AZ456" s="1" t="str">
        <f t="shared" si="37"/>
        <v xml:space="preserve"> </v>
      </c>
      <c r="BB456" s="1" t="str">
        <f>IFERROR(VLOOKUP(BA456,dm_ts!$G$4:$H$9,2,0)," ")</f>
        <v xml:space="preserve"> </v>
      </c>
      <c r="BM456" s="1" t="str">
        <f>IFERROR(VLOOKUP(BL456,dm_ts!$B$3:$C$24,2,0)," ")</f>
        <v xml:space="preserve"> </v>
      </c>
      <c r="BQ456" s="1" t="str">
        <f t="shared" si="38"/>
        <v xml:space="preserve"> </v>
      </c>
      <c r="BS456" s="1" t="str">
        <f>IFERROR(VLOOKUP(BR456,dm_ts!$G$4:$H$9,2,0)," ")</f>
        <v xml:space="preserve"> </v>
      </c>
      <c r="CD456" s="1" t="str">
        <f>IFERROR(VLOOKUP(CC456,dm_ts!$B$3:$C$24,2,0)," ")</f>
        <v xml:space="preserve"> </v>
      </c>
      <c r="CH456" s="1" t="str">
        <f t="shared" si="39"/>
        <v xml:space="preserve"> </v>
      </c>
      <c r="CJ456" s="1" t="str">
        <f>IFERROR(VLOOKUP(CI456,dm_ts!$G$4:$H$9,2,0)," ")</f>
        <v xml:space="preserve"> </v>
      </c>
      <c r="EH456" s="1">
        <v>7000</v>
      </c>
      <c r="EI456" s="1">
        <v>6000</v>
      </c>
      <c r="EJ456" s="1">
        <v>2</v>
      </c>
      <c r="EK456" s="1">
        <v>2</v>
      </c>
    </row>
    <row r="457" spans="1:141" x14ac:dyDescent="0.2">
      <c r="A457" s="1">
        <v>889</v>
      </c>
      <c r="B457" s="1" t="str">
        <f>VLOOKUP(A457,'[1]Danh muc huyen'!B$8:C$18,2,0)</f>
        <v xml:space="preserve">Huyện Châu Phú </v>
      </c>
      <c r="C457" s="1">
        <v>30484</v>
      </c>
      <c r="D457" s="7">
        <v>453</v>
      </c>
      <c r="E457" s="8" t="str">
        <f>VLOOKUP(C457,[1]DanhMuc_31_03_2012!B$7:C$173,2,0)</f>
        <v>Xã Bình Long</v>
      </c>
      <c r="F457" s="8">
        <v>9</v>
      </c>
      <c r="G457" s="8" t="str">
        <f t="shared" si="35"/>
        <v>3048409</v>
      </c>
      <c r="H457" s="8" t="str">
        <f>VLOOKUP(VALUE(G457),[1]Danhmuc_31_3_2012!E$6:G$894,3,0)</f>
        <v>Ấp Bình Thuận</v>
      </c>
      <c r="I457" s="8">
        <v>19</v>
      </c>
      <c r="J457" s="8" t="s">
        <v>547</v>
      </c>
      <c r="K457" s="8"/>
      <c r="L457" s="8" t="str">
        <f>IFERROR(VLOOKUP(K457,dm_ts!$B$3:$C$24,2,0)," ")</f>
        <v xml:space="preserve"> </v>
      </c>
      <c r="M457" s="8"/>
      <c r="N457" s="8"/>
      <c r="P457" s="1" t="s">
        <v>674</v>
      </c>
      <c r="R457" s="1" t="str">
        <f>IFERROR(VLOOKUP(Q457,dm_ts!$G$4:$H$9,2,0)," ")</f>
        <v xml:space="preserve"> </v>
      </c>
      <c r="AA457" s="1">
        <v>0</v>
      </c>
      <c r="AB457" s="1" t="str">
        <f>IFERROR(VLOOKUP(AA457,dm_ts!$G$12:$H$14,2,0)," ")</f>
        <v xml:space="preserve"> </v>
      </c>
      <c r="AD457" s="1" t="str">
        <f>IFERROR(VLOOKUP(AC457,dm_ts!$B$3:$C$24,2,0)," ")</f>
        <v xml:space="preserve"> </v>
      </c>
      <c r="AH457" s="1" t="str">
        <f t="shared" si="36"/>
        <v xml:space="preserve"> </v>
      </c>
      <c r="AI457" s="1" t="s">
        <v>674</v>
      </c>
      <c r="AJ457" s="1" t="str">
        <f>IFERROR(VLOOKUP(AI457,dm_ts!$G$4:$H$9,2,0)," ")</f>
        <v xml:space="preserve"> </v>
      </c>
      <c r="AS457" s="1">
        <v>0</v>
      </c>
      <c r="AT457" s="1" t="str">
        <f>IFERROR(VLOOKUP(AS457,dm_ts!$G$12:$H$14,2,0)," ")</f>
        <v xml:space="preserve"> </v>
      </c>
      <c r="AV457" s="1" t="str">
        <f>IFERROR(VLOOKUP(AU457,dm_ts!$B$3:$C$24,2,0)," ")</f>
        <v xml:space="preserve"> </v>
      </c>
      <c r="AY457" s="1" t="s">
        <v>674</v>
      </c>
      <c r="AZ457" s="1" t="str">
        <f t="shared" si="37"/>
        <v xml:space="preserve"> </v>
      </c>
      <c r="BB457" s="1" t="str">
        <f>IFERROR(VLOOKUP(BA457,dm_ts!$G$4:$H$9,2,0)," ")</f>
        <v xml:space="preserve"> </v>
      </c>
      <c r="BM457" s="1" t="str">
        <f>IFERROR(VLOOKUP(BL457,dm_ts!$B$3:$C$24,2,0)," ")</f>
        <v xml:space="preserve"> </v>
      </c>
      <c r="BQ457" s="1" t="str">
        <f t="shared" si="38"/>
        <v xml:space="preserve"> </v>
      </c>
      <c r="BS457" s="1" t="str">
        <f>IFERROR(VLOOKUP(BR457,dm_ts!$G$4:$H$9,2,0)," ")</f>
        <v xml:space="preserve"> </v>
      </c>
      <c r="CD457" s="1" t="str">
        <f>IFERROR(VLOOKUP(CC457,dm_ts!$B$3:$C$24,2,0)," ")</f>
        <v xml:space="preserve"> </v>
      </c>
      <c r="CH457" s="1" t="str">
        <f t="shared" si="39"/>
        <v xml:space="preserve"> </v>
      </c>
      <c r="CJ457" s="1" t="str">
        <f>IFERROR(VLOOKUP(CI457,dm_ts!$G$4:$H$9,2,0)," ")</f>
        <v xml:space="preserve"> </v>
      </c>
      <c r="EH457" s="1">
        <v>7500</v>
      </c>
      <c r="EI457" s="1">
        <v>5000</v>
      </c>
      <c r="EJ457" s="1">
        <v>2</v>
      </c>
      <c r="EK457" s="1">
        <v>2</v>
      </c>
    </row>
    <row r="458" spans="1:141" x14ac:dyDescent="0.2">
      <c r="A458" s="1">
        <v>889</v>
      </c>
      <c r="B458" s="1" t="str">
        <f>VLOOKUP(A458,'[1]Danh muc huyen'!B$8:C$18,2,0)</f>
        <v xml:space="preserve">Huyện Châu Phú </v>
      </c>
      <c r="C458" s="1">
        <v>30484</v>
      </c>
      <c r="D458" s="7">
        <v>454</v>
      </c>
      <c r="E458" s="8" t="str">
        <f>VLOOKUP(C458,[1]DanhMuc_31_03_2012!B$7:C$173,2,0)</f>
        <v>Xã Bình Long</v>
      </c>
      <c r="F458" s="8">
        <v>11</v>
      </c>
      <c r="G458" s="8" t="str">
        <f t="shared" si="35"/>
        <v>3048411</v>
      </c>
      <c r="H458" s="8" t="str">
        <f>VLOOKUP(VALUE(G458),[1]Danhmuc_31_3_2012!E$6:G$894,3,0)</f>
        <v>Ấp Bình Châu</v>
      </c>
      <c r="I458" s="8">
        <v>1</v>
      </c>
      <c r="J458" s="8" t="s">
        <v>551</v>
      </c>
      <c r="K458" s="8">
        <v>15</v>
      </c>
      <c r="L458" s="8" t="str">
        <f>IFERROR(VLOOKUP(K458,dm_ts!$B$3:$C$24,2,0)," ")</f>
        <v>Cá khác</v>
      </c>
      <c r="M458" s="8">
        <v>1500</v>
      </c>
      <c r="N458" s="8">
        <v>1200</v>
      </c>
      <c r="O458" s="1">
        <v>2</v>
      </c>
      <c r="P458" s="1" t="s">
        <v>673</v>
      </c>
      <c r="Q458" s="1">
        <v>0</v>
      </c>
      <c r="R458" s="1" t="str">
        <f>IFERROR(VLOOKUP(Q458,dm_ts!$G$4:$H$9,2,0)," ")</f>
        <v xml:space="preserve"> </v>
      </c>
      <c r="U458" s="1">
        <v>0.13</v>
      </c>
      <c r="V458" s="1">
        <v>6.5</v>
      </c>
      <c r="W458" s="1">
        <v>400</v>
      </c>
      <c r="X458" s="1">
        <v>43269</v>
      </c>
      <c r="Y458" s="1">
        <v>43209</v>
      </c>
      <c r="Z458" s="1">
        <v>8</v>
      </c>
      <c r="AA458" s="1">
        <v>2</v>
      </c>
      <c r="AB458" s="1" t="str">
        <f>IFERROR(VLOOKUP(AA458,dm_ts!$G$12:$H$14,2,0)," ")</f>
        <v>Tiêu thụ nội địa</v>
      </c>
      <c r="AD458" s="1" t="str">
        <f>IFERROR(VLOOKUP(AC458,dm_ts!$B$3:$C$24,2,0)," ")</f>
        <v xml:space="preserve"> </v>
      </c>
      <c r="AH458" s="1" t="str">
        <f t="shared" si="36"/>
        <v xml:space="preserve"> </v>
      </c>
      <c r="AI458" s="1" t="s">
        <v>674</v>
      </c>
      <c r="AJ458" s="1" t="str">
        <f>IFERROR(VLOOKUP(AI458,dm_ts!$G$4:$H$9,2,0)," ")</f>
        <v xml:space="preserve"> </v>
      </c>
      <c r="AS458" s="1">
        <v>0</v>
      </c>
      <c r="AT458" s="1" t="str">
        <f>IFERROR(VLOOKUP(AS458,dm_ts!$G$12:$H$14,2,0)," ")</f>
        <v xml:space="preserve"> </v>
      </c>
      <c r="AV458" s="1" t="str">
        <f>IFERROR(VLOOKUP(AU458,dm_ts!$B$3:$C$24,2,0)," ")</f>
        <v xml:space="preserve"> </v>
      </c>
      <c r="AY458" s="1" t="s">
        <v>674</v>
      </c>
      <c r="AZ458" s="1" t="str">
        <f t="shared" si="37"/>
        <v xml:space="preserve"> </v>
      </c>
      <c r="BB458" s="1" t="str">
        <f>IFERROR(VLOOKUP(BA458,dm_ts!$G$4:$H$9,2,0)," ")</f>
        <v xml:space="preserve"> </v>
      </c>
      <c r="BM458" s="1" t="str">
        <f>IFERROR(VLOOKUP(BL458,dm_ts!$B$3:$C$24,2,0)," ")</f>
        <v xml:space="preserve"> </v>
      </c>
      <c r="BQ458" s="1" t="str">
        <f t="shared" si="38"/>
        <v xml:space="preserve"> </v>
      </c>
      <c r="BS458" s="1" t="str">
        <f>IFERROR(VLOOKUP(BR458,dm_ts!$G$4:$H$9,2,0)," ")</f>
        <v xml:space="preserve"> </v>
      </c>
      <c r="CD458" s="1" t="str">
        <f>IFERROR(VLOOKUP(CC458,dm_ts!$B$3:$C$24,2,0)," ")</f>
        <v xml:space="preserve"> </v>
      </c>
      <c r="CH458" s="1" t="str">
        <f t="shared" si="39"/>
        <v xml:space="preserve"> </v>
      </c>
      <c r="CJ458" s="1" t="str">
        <f>IFERROR(VLOOKUP(CI458,dm_ts!$G$4:$H$9,2,0)," ")</f>
        <v xml:space="preserve"> </v>
      </c>
    </row>
    <row r="459" spans="1:141" x14ac:dyDescent="0.2">
      <c r="A459" s="1">
        <v>889</v>
      </c>
      <c r="B459" s="1" t="str">
        <f>VLOOKUP(A459,'[1]Danh muc huyen'!B$8:C$18,2,0)</f>
        <v xml:space="preserve">Huyện Châu Phú </v>
      </c>
      <c r="C459" s="1">
        <v>30484</v>
      </c>
      <c r="D459" s="7">
        <v>455</v>
      </c>
      <c r="E459" s="8" t="str">
        <f>VLOOKUP(C459,[1]DanhMuc_31_03_2012!B$7:C$173,2,0)</f>
        <v>Xã Bình Long</v>
      </c>
      <c r="F459" s="8">
        <v>11</v>
      </c>
      <c r="G459" s="8" t="str">
        <f t="shared" si="35"/>
        <v>3048411</v>
      </c>
      <c r="H459" s="8" t="str">
        <f>VLOOKUP(VALUE(G459),[1]Danhmuc_31_3_2012!E$6:G$894,3,0)</f>
        <v>Ấp Bình Châu</v>
      </c>
      <c r="I459" s="8">
        <v>2</v>
      </c>
      <c r="J459" s="8" t="s">
        <v>552</v>
      </c>
      <c r="K459" s="8">
        <v>1</v>
      </c>
      <c r="L459" s="8" t="str">
        <f>IFERROR(VLOOKUP(K459,dm_ts!$B$3:$C$24,2,0)," ")</f>
        <v>Cá tra</v>
      </c>
      <c r="M459" s="8">
        <v>30000</v>
      </c>
      <c r="N459" s="8">
        <v>25000</v>
      </c>
      <c r="O459" s="1">
        <v>1</v>
      </c>
      <c r="P459" s="1" t="s">
        <v>675</v>
      </c>
      <c r="Q459" s="1">
        <v>0</v>
      </c>
      <c r="R459" s="1" t="str">
        <f>IFERROR(VLOOKUP(Q459,dm_ts!$G$4:$H$9,2,0)," ")</f>
        <v xml:space="preserve"> </v>
      </c>
      <c r="U459" s="1">
        <v>11</v>
      </c>
      <c r="V459" s="1">
        <v>1500</v>
      </c>
      <c r="W459" s="1">
        <v>600</v>
      </c>
      <c r="X459" s="1">
        <v>43269</v>
      </c>
      <c r="Y459" s="1">
        <v>43150</v>
      </c>
      <c r="Z459" s="1">
        <v>1400</v>
      </c>
      <c r="AA459" s="1">
        <v>2</v>
      </c>
      <c r="AB459" s="1" t="str">
        <f>IFERROR(VLOOKUP(AA459,dm_ts!$G$12:$H$14,2,0)," ")</f>
        <v>Tiêu thụ nội địa</v>
      </c>
      <c r="AD459" s="1" t="str">
        <f>IFERROR(VLOOKUP(AC459,dm_ts!$B$3:$C$24,2,0)," ")</f>
        <v xml:space="preserve"> </v>
      </c>
      <c r="AH459" s="1" t="str">
        <f t="shared" si="36"/>
        <v xml:space="preserve"> </v>
      </c>
      <c r="AI459" s="1" t="s">
        <v>674</v>
      </c>
      <c r="AJ459" s="1" t="str">
        <f>IFERROR(VLOOKUP(AI459,dm_ts!$G$4:$H$9,2,0)," ")</f>
        <v xml:space="preserve"> </v>
      </c>
      <c r="AS459" s="1">
        <v>0</v>
      </c>
      <c r="AT459" s="1" t="str">
        <f>IFERROR(VLOOKUP(AS459,dm_ts!$G$12:$H$14,2,0)," ")</f>
        <v xml:space="preserve"> </v>
      </c>
      <c r="AV459" s="1" t="str">
        <f>IFERROR(VLOOKUP(AU459,dm_ts!$B$3:$C$24,2,0)," ")</f>
        <v xml:space="preserve"> </v>
      </c>
      <c r="AY459" s="1" t="s">
        <v>674</v>
      </c>
      <c r="AZ459" s="1" t="str">
        <f t="shared" si="37"/>
        <v xml:space="preserve"> </v>
      </c>
      <c r="BB459" s="1" t="str">
        <f>IFERROR(VLOOKUP(BA459,dm_ts!$G$4:$H$9,2,0)," ")</f>
        <v xml:space="preserve"> </v>
      </c>
      <c r="BM459" s="1" t="str">
        <f>IFERROR(VLOOKUP(BL459,dm_ts!$B$3:$C$24,2,0)," ")</f>
        <v xml:space="preserve"> </v>
      </c>
      <c r="BQ459" s="1" t="str">
        <f t="shared" si="38"/>
        <v xml:space="preserve"> </v>
      </c>
      <c r="BS459" s="1" t="str">
        <f>IFERROR(VLOOKUP(BR459,dm_ts!$G$4:$H$9,2,0)," ")</f>
        <v xml:space="preserve"> </v>
      </c>
      <c r="CD459" s="1" t="str">
        <f>IFERROR(VLOOKUP(CC459,dm_ts!$B$3:$C$24,2,0)," ")</f>
        <v xml:space="preserve"> </v>
      </c>
      <c r="CH459" s="1" t="str">
        <f t="shared" si="39"/>
        <v xml:space="preserve"> </v>
      </c>
      <c r="CJ459" s="1" t="str">
        <f>IFERROR(VLOOKUP(CI459,dm_ts!$G$4:$H$9,2,0)," ")</f>
        <v xml:space="preserve"> </v>
      </c>
      <c r="CT459" s="1">
        <v>1</v>
      </c>
      <c r="CU459" s="1">
        <v>1</v>
      </c>
      <c r="CV459" s="1">
        <v>43451</v>
      </c>
      <c r="CW459" s="1">
        <v>43269</v>
      </c>
      <c r="CX459" s="1">
        <v>25000</v>
      </c>
      <c r="CY459" s="1">
        <v>875</v>
      </c>
      <c r="CZ459" s="1">
        <v>900</v>
      </c>
      <c r="DA459" s="1">
        <v>2000359272</v>
      </c>
      <c r="EH459" s="1">
        <v>50000</v>
      </c>
      <c r="EI459" s="1">
        <v>38000</v>
      </c>
      <c r="EJ459" s="1">
        <v>4</v>
      </c>
      <c r="EK459" s="1">
        <v>2</v>
      </c>
    </row>
    <row r="460" spans="1:141" x14ac:dyDescent="0.2">
      <c r="A460" s="1">
        <v>889</v>
      </c>
      <c r="B460" s="1" t="str">
        <f>VLOOKUP(A460,'[1]Danh muc huyen'!B$8:C$18,2,0)</f>
        <v xml:space="preserve">Huyện Châu Phú </v>
      </c>
      <c r="C460" s="1">
        <v>30484</v>
      </c>
      <c r="D460" s="7">
        <v>456</v>
      </c>
      <c r="E460" s="8" t="str">
        <f>VLOOKUP(C460,[1]DanhMuc_31_03_2012!B$7:C$173,2,0)</f>
        <v>Xã Bình Long</v>
      </c>
      <c r="F460" s="8">
        <v>13</v>
      </c>
      <c r="G460" s="8" t="str">
        <f t="shared" si="35"/>
        <v>3048413</v>
      </c>
      <c r="H460" s="8" t="str">
        <f>VLOOKUP(VALUE(G460),[1]Danhmuc_31_3_2012!E$6:G$894,3,0)</f>
        <v>Ấp Bình Thắng</v>
      </c>
      <c r="I460" s="8">
        <v>1</v>
      </c>
      <c r="J460" s="8" t="s">
        <v>553</v>
      </c>
      <c r="K460" s="8"/>
      <c r="L460" s="8" t="str">
        <f>IFERROR(VLOOKUP(K460,dm_ts!$B$3:$C$24,2,0)," ")</f>
        <v xml:space="preserve"> </v>
      </c>
      <c r="M460" s="8"/>
      <c r="N460" s="8"/>
      <c r="P460" s="1" t="s">
        <v>674</v>
      </c>
      <c r="R460" s="1" t="str">
        <f>IFERROR(VLOOKUP(Q460,dm_ts!$G$4:$H$9,2,0)," ")</f>
        <v xml:space="preserve"> </v>
      </c>
      <c r="AA460" s="1">
        <v>0</v>
      </c>
      <c r="AB460" s="1" t="str">
        <f>IFERROR(VLOOKUP(AA460,dm_ts!$G$12:$H$14,2,0)," ")</f>
        <v xml:space="preserve"> </v>
      </c>
      <c r="AD460" s="1" t="str">
        <f>IFERROR(VLOOKUP(AC460,dm_ts!$B$3:$C$24,2,0)," ")</f>
        <v xml:space="preserve"> </v>
      </c>
      <c r="AH460" s="1" t="str">
        <f t="shared" si="36"/>
        <v xml:space="preserve"> </v>
      </c>
      <c r="AI460" s="1" t="s">
        <v>674</v>
      </c>
      <c r="AJ460" s="1" t="str">
        <f>IFERROR(VLOOKUP(AI460,dm_ts!$G$4:$H$9,2,0)," ")</f>
        <v xml:space="preserve"> </v>
      </c>
      <c r="AS460" s="1">
        <v>0</v>
      </c>
      <c r="AT460" s="1" t="str">
        <f>IFERROR(VLOOKUP(AS460,dm_ts!$G$12:$H$14,2,0)," ")</f>
        <v xml:space="preserve"> </v>
      </c>
      <c r="AV460" s="1" t="str">
        <f>IFERROR(VLOOKUP(AU460,dm_ts!$B$3:$C$24,2,0)," ")</f>
        <v xml:space="preserve"> </v>
      </c>
      <c r="AY460" s="1" t="s">
        <v>674</v>
      </c>
      <c r="AZ460" s="1" t="str">
        <f t="shared" si="37"/>
        <v xml:space="preserve"> </v>
      </c>
      <c r="BB460" s="1" t="str">
        <f>IFERROR(VLOOKUP(BA460,dm_ts!$G$4:$H$9,2,0)," ")</f>
        <v xml:space="preserve"> </v>
      </c>
      <c r="BM460" s="1" t="str">
        <f>IFERROR(VLOOKUP(BL460,dm_ts!$B$3:$C$24,2,0)," ")</f>
        <v xml:space="preserve"> </v>
      </c>
      <c r="BQ460" s="1" t="str">
        <f t="shared" si="38"/>
        <v xml:space="preserve"> </v>
      </c>
      <c r="BS460" s="1" t="str">
        <f>IFERROR(VLOOKUP(BR460,dm_ts!$G$4:$H$9,2,0)," ")</f>
        <v xml:space="preserve"> </v>
      </c>
      <c r="CD460" s="1" t="str">
        <f>IFERROR(VLOOKUP(CC460,dm_ts!$B$3:$C$24,2,0)," ")</f>
        <v xml:space="preserve"> </v>
      </c>
      <c r="CH460" s="1" t="str">
        <f t="shared" si="39"/>
        <v xml:space="preserve"> </v>
      </c>
      <c r="CJ460" s="1" t="str">
        <f>IFERROR(VLOOKUP(CI460,dm_ts!$G$4:$H$9,2,0)," ")</f>
        <v xml:space="preserve"> </v>
      </c>
      <c r="EH460" s="1">
        <v>2000</v>
      </c>
      <c r="EI460" s="1">
        <v>1800</v>
      </c>
      <c r="EJ460" s="1">
        <v>1</v>
      </c>
      <c r="EK460" s="1">
        <v>2</v>
      </c>
    </row>
    <row r="461" spans="1:141" x14ac:dyDescent="0.2">
      <c r="A461" s="1">
        <v>889</v>
      </c>
      <c r="B461" s="1" t="str">
        <f>VLOOKUP(A461,'[1]Danh muc huyen'!B$8:C$18,2,0)</f>
        <v xml:space="preserve">Huyện Châu Phú </v>
      </c>
      <c r="C461" s="1">
        <v>30484</v>
      </c>
      <c r="D461" s="7">
        <v>457</v>
      </c>
      <c r="E461" s="8" t="str">
        <f>VLOOKUP(C461,[1]DanhMuc_31_03_2012!B$7:C$173,2,0)</f>
        <v>Xã Bình Long</v>
      </c>
      <c r="F461" s="8">
        <v>13</v>
      </c>
      <c r="G461" s="8" t="str">
        <f t="shared" si="35"/>
        <v>3048413</v>
      </c>
      <c r="H461" s="8" t="str">
        <f>VLOOKUP(VALUE(G461),[1]Danhmuc_31_3_2012!E$6:G$894,3,0)</f>
        <v>Ấp Bình Thắng</v>
      </c>
      <c r="I461" s="8">
        <v>2</v>
      </c>
      <c r="J461" s="8" t="s">
        <v>554</v>
      </c>
      <c r="K461" s="8"/>
      <c r="L461" s="8" t="str">
        <f>IFERROR(VLOOKUP(K461,dm_ts!$B$3:$C$24,2,0)," ")</f>
        <v xml:space="preserve"> </v>
      </c>
      <c r="M461" s="8"/>
      <c r="N461" s="8"/>
      <c r="P461" s="1" t="s">
        <v>674</v>
      </c>
      <c r="R461" s="1" t="str">
        <f>IFERROR(VLOOKUP(Q461,dm_ts!$G$4:$H$9,2,0)," ")</f>
        <v xml:space="preserve"> </v>
      </c>
      <c r="AA461" s="1">
        <v>0</v>
      </c>
      <c r="AB461" s="1" t="str">
        <f>IFERROR(VLOOKUP(AA461,dm_ts!$G$12:$H$14,2,0)," ")</f>
        <v xml:space="preserve"> </v>
      </c>
      <c r="AD461" s="1" t="str">
        <f>IFERROR(VLOOKUP(AC461,dm_ts!$B$3:$C$24,2,0)," ")</f>
        <v xml:space="preserve"> </v>
      </c>
      <c r="AH461" s="1" t="str">
        <f t="shared" si="36"/>
        <v xml:space="preserve"> </v>
      </c>
      <c r="AI461" s="1" t="s">
        <v>674</v>
      </c>
      <c r="AJ461" s="1" t="str">
        <f>IFERROR(VLOOKUP(AI461,dm_ts!$G$4:$H$9,2,0)," ")</f>
        <v xml:space="preserve"> </v>
      </c>
      <c r="AS461" s="1">
        <v>0</v>
      </c>
      <c r="AT461" s="1" t="str">
        <f>IFERROR(VLOOKUP(AS461,dm_ts!$G$12:$H$14,2,0)," ")</f>
        <v xml:space="preserve"> </v>
      </c>
      <c r="AV461" s="1" t="str">
        <f>IFERROR(VLOOKUP(AU461,dm_ts!$B$3:$C$24,2,0)," ")</f>
        <v xml:space="preserve"> </v>
      </c>
      <c r="AY461" s="1" t="s">
        <v>674</v>
      </c>
      <c r="AZ461" s="1" t="str">
        <f t="shared" si="37"/>
        <v xml:space="preserve"> </v>
      </c>
      <c r="BB461" s="1" t="str">
        <f>IFERROR(VLOOKUP(BA461,dm_ts!$G$4:$H$9,2,0)," ")</f>
        <v xml:space="preserve"> </v>
      </c>
      <c r="BM461" s="1" t="str">
        <f>IFERROR(VLOOKUP(BL461,dm_ts!$B$3:$C$24,2,0)," ")</f>
        <v xml:space="preserve"> </v>
      </c>
      <c r="BQ461" s="1" t="str">
        <f t="shared" si="38"/>
        <v xml:space="preserve"> </v>
      </c>
      <c r="BS461" s="1" t="str">
        <f>IFERROR(VLOOKUP(BR461,dm_ts!$G$4:$H$9,2,0)," ")</f>
        <v xml:space="preserve"> </v>
      </c>
      <c r="CD461" s="1" t="str">
        <f>IFERROR(VLOOKUP(CC461,dm_ts!$B$3:$C$24,2,0)," ")</f>
        <v xml:space="preserve"> </v>
      </c>
      <c r="CH461" s="1" t="str">
        <f t="shared" si="39"/>
        <v xml:space="preserve"> </v>
      </c>
      <c r="CJ461" s="1" t="str">
        <f>IFERROR(VLOOKUP(CI461,dm_ts!$G$4:$H$9,2,0)," ")</f>
        <v xml:space="preserve"> </v>
      </c>
      <c r="EH461" s="1">
        <v>1200</v>
      </c>
      <c r="EI461" s="1">
        <v>1000</v>
      </c>
      <c r="EJ461" s="1">
        <v>1</v>
      </c>
      <c r="EK461" s="1">
        <v>2</v>
      </c>
    </row>
    <row r="462" spans="1:141" x14ac:dyDescent="0.2">
      <c r="A462" s="1">
        <v>889</v>
      </c>
      <c r="B462" s="1" t="str">
        <f>VLOOKUP(A462,'[1]Danh muc huyen'!B$8:C$18,2,0)</f>
        <v xml:space="preserve">Huyện Châu Phú </v>
      </c>
      <c r="C462" s="1">
        <v>30487</v>
      </c>
      <c r="D462" s="7">
        <v>458</v>
      </c>
      <c r="E462" s="8" t="str">
        <f>VLOOKUP(C462,[1]DanhMuc_31_03_2012!B$7:C$173,2,0)</f>
        <v>Xã Bình Mỹ</v>
      </c>
      <c r="F462" s="8">
        <v>3</v>
      </c>
      <c r="G462" s="8" t="str">
        <f t="shared" si="35"/>
        <v>3048703</v>
      </c>
      <c r="H462" s="8" t="str">
        <f>VLOOKUP(VALUE(G462),[1]Danhmuc_31_3_2012!E$6:G$894,3,0)</f>
        <v>Ấp Bình Tân</v>
      </c>
      <c r="I462" s="8">
        <v>10</v>
      </c>
      <c r="J462" s="8" t="s">
        <v>562</v>
      </c>
      <c r="K462" s="8">
        <v>6</v>
      </c>
      <c r="L462" s="8" t="str">
        <f>IFERROR(VLOOKUP(K462,dm_ts!$B$3:$C$24,2,0)," ")</f>
        <v>Cá trê</v>
      </c>
      <c r="M462" s="8">
        <v>3500</v>
      </c>
      <c r="N462" s="8">
        <v>3000</v>
      </c>
      <c r="O462" s="1">
        <v>2</v>
      </c>
      <c r="P462" s="1" t="s">
        <v>673</v>
      </c>
      <c r="Q462" s="1">
        <v>0</v>
      </c>
      <c r="R462" s="1" t="str">
        <f>IFERROR(VLOOKUP(Q462,dm_ts!$G$4:$H$9,2,0)," ")</f>
        <v xml:space="preserve"> </v>
      </c>
      <c r="U462" s="1">
        <v>1.4999999999999999E-2</v>
      </c>
      <c r="V462" s="1">
        <v>5</v>
      </c>
      <c r="W462" s="1">
        <v>250</v>
      </c>
      <c r="X462" s="1">
        <v>43269</v>
      </c>
      <c r="Y462" s="1">
        <v>43270</v>
      </c>
      <c r="Z462" s="1">
        <v>8</v>
      </c>
      <c r="AA462" s="1">
        <v>2</v>
      </c>
      <c r="AB462" s="1" t="str">
        <f>IFERROR(VLOOKUP(AA462,dm_ts!$G$12:$H$14,2,0)," ")</f>
        <v>Tiêu thụ nội địa</v>
      </c>
      <c r="AD462" s="1" t="str">
        <f>IFERROR(VLOOKUP(AC462,dm_ts!$B$3:$C$24,2,0)," ")</f>
        <v xml:space="preserve"> </v>
      </c>
      <c r="AH462" s="1" t="str">
        <f t="shared" si="36"/>
        <v xml:space="preserve"> </v>
      </c>
      <c r="AI462" s="1" t="s">
        <v>674</v>
      </c>
      <c r="AJ462" s="1" t="str">
        <f>IFERROR(VLOOKUP(AI462,dm_ts!$G$4:$H$9,2,0)," ")</f>
        <v xml:space="preserve"> </v>
      </c>
      <c r="AS462" s="1">
        <v>0</v>
      </c>
      <c r="AT462" s="1" t="str">
        <f>IFERROR(VLOOKUP(AS462,dm_ts!$G$12:$H$14,2,0)," ")</f>
        <v xml:space="preserve"> </v>
      </c>
      <c r="AV462" s="1" t="str">
        <f>IFERROR(VLOOKUP(AU462,dm_ts!$B$3:$C$24,2,0)," ")</f>
        <v xml:space="preserve"> </v>
      </c>
      <c r="AY462" s="1" t="s">
        <v>674</v>
      </c>
      <c r="AZ462" s="1" t="str">
        <f t="shared" si="37"/>
        <v xml:space="preserve"> </v>
      </c>
      <c r="BB462" s="1" t="str">
        <f>IFERROR(VLOOKUP(BA462,dm_ts!$G$4:$H$9,2,0)," ")</f>
        <v xml:space="preserve"> </v>
      </c>
      <c r="BM462" s="1" t="str">
        <f>IFERROR(VLOOKUP(BL462,dm_ts!$B$3:$C$24,2,0)," ")</f>
        <v xml:space="preserve"> </v>
      </c>
      <c r="BQ462" s="1" t="str">
        <f t="shared" si="38"/>
        <v xml:space="preserve"> </v>
      </c>
      <c r="BS462" s="1" t="str">
        <f>IFERROR(VLOOKUP(BR462,dm_ts!$G$4:$H$9,2,0)," ")</f>
        <v xml:space="preserve"> </v>
      </c>
      <c r="CD462" s="1" t="str">
        <f>IFERROR(VLOOKUP(CC462,dm_ts!$B$3:$C$24,2,0)," ")</f>
        <v xml:space="preserve"> </v>
      </c>
      <c r="CH462" s="1" t="str">
        <f t="shared" si="39"/>
        <v xml:space="preserve"> </v>
      </c>
      <c r="CJ462" s="1" t="str">
        <f>IFERROR(VLOOKUP(CI462,dm_ts!$G$4:$H$9,2,0)," ")</f>
        <v xml:space="preserve"> </v>
      </c>
    </row>
    <row r="463" spans="1:141" x14ac:dyDescent="0.2">
      <c r="A463" s="1">
        <v>889</v>
      </c>
      <c r="B463" s="1" t="str">
        <f>VLOOKUP(A463,'[1]Danh muc huyen'!B$8:C$18,2,0)</f>
        <v xml:space="preserve">Huyện Châu Phú </v>
      </c>
      <c r="C463" s="1">
        <v>30487</v>
      </c>
      <c r="D463" s="7">
        <v>459</v>
      </c>
      <c r="E463" s="8" t="str">
        <f>VLOOKUP(C463,[1]DanhMuc_31_03_2012!B$7:C$173,2,0)</f>
        <v>Xã Bình Mỹ</v>
      </c>
      <c r="F463" s="8">
        <v>3</v>
      </c>
      <c r="G463" s="8" t="str">
        <f t="shared" si="35"/>
        <v>3048703</v>
      </c>
      <c r="H463" s="8" t="str">
        <f>VLOOKUP(VALUE(G463),[1]Danhmuc_31_3_2012!E$6:G$894,3,0)</f>
        <v>Ấp Bình Tân</v>
      </c>
      <c r="I463" s="8">
        <v>4</v>
      </c>
      <c r="J463" s="8" t="s">
        <v>556</v>
      </c>
      <c r="K463" s="8">
        <v>1</v>
      </c>
      <c r="L463" s="8" t="str">
        <f>IFERROR(VLOOKUP(K463,dm_ts!$B$3:$C$24,2,0)," ")</f>
        <v>Cá tra</v>
      </c>
      <c r="M463" s="8">
        <v>4500</v>
      </c>
      <c r="N463" s="8">
        <v>4000</v>
      </c>
      <c r="O463" s="1">
        <v>1</v>
      </c>
      <c r="P463" s="1" t="s">
        <v>675</v>
      </c>
      <c r="Q463" s="1">
        <v>0</v>
      </c>
      <c r="R463" s="1" t="str">
        <f>IFERROR(VLOOKUP(Q463,dm_ts!$G$4:$H$9,2,0)," ")</f>
        <v xml:space="preserve"> </v>
      </c>
      <c r="U463" s="1">
        <v>0.1</v>
      </c>
      <c r="V463" s="1">
        <v>60</v>
      </c>
      <c r="W463" s="1">
        <v>1000</v>
      </c>
      <c r="X463" s="1">
        <v>43238</v>
      </c>
      <c r="Y463" s="1">
        <v>43422</v>
      </c>
      <c r="Z463" s="1">
        <v>100</v>
      </c>
      <c r="AA463" s="1">
        <v>3</v>
      </c>
      <c r="AB463" s="1" t="str">
        <f>IFERROR(VLOOKUP(AA463,dm_ts!$G$12:$H$14,2,0)," ")</f>
        <v xml:space="preserve">Không xác định </v>
      </c>
      <c r="AD463" s="1" t="str">
        <f>IFERROR(VLOOKUP(AC463,dm_ts!$B$3:$C$24,2,0)," ")</f>
        <v xml:space="preserve"> </v>
      </c>
      <c r="AH463" s="1" t="str">
        <f t="shared" si="36"/>
        <v xml:space="preserve"> </v>
      </c>
      <c r="AI463" s="1" t="s">
        <v>674</v>
      </c>
      <c r="AJ463" s="1" t="str">
        <f>IFERROR(VLOOKUP(AI463,dm_ts!$G$4:$H$9,2,0)," ")</f>
        <v xml:space="preserve"> </v>
      </c>
      <c r="AS463" s="1">
        <v>0</v>
      </c>
      <c r="AT463" s="1" t="str">
        <f>IFERROR(VLOOKUP(AS463,dm_ts!$G$12:$H$14,2,0)," ")</f>
        <v xml:space="preserve"> </v>
      </c>
      <c r="AV463" s="1" t="str">
        <f>IFERROR(VLOOKUP(AU463,dm_ts!$B$3:$C$24,2,0)," ")</f>
        <v xml:space="preserve"> </v>
      </c>
      <c r="AY463" s="1" t="s">
        <v>674</v>
      </c>
      <c r="AZ463" s="1" t="str">
        <f t="shared" si="37"/>
        <v xml:space="preserve"> </v>
      </c>
      <c r="BB463" s="1" t="str">
        <f>IFERROR(VLOOKUP(BA463,dm_ts!$G$4:$H$9,2,0)," ")</f>
        <v xml:space="preserve"> </v>
      </c>
      <c r="BM463" s="1" t="str">
        <f>IFERROR(VLOOKUP(BL463,dm_ts!$B$3:$C$24,2,0)," ")</f>
        <v xml:space="preserve"> </v>
      </c>
      <c r="BQ463" s="1" t="str">
        <f t="shared" si="38"/>
        <v xml:space="preserve"> </v>
      </c>
      <c r="BS463" s="1" t="str">
        <f>IFERROR(VLOOKUP(BR463,dm_ts!$G$4:$H$9,2,0)," ")</f>
        <v xml:space="preserve"> </v>
      </c>
      <c r="CD463" s="1" t="str">
        <f>IFERROR(VLOOKUP(CC463,dm_ts!$B$3:$C$24,2,0)," ")</f>
        <v xml:space="preserve"> </v>
      </c>
      <c r="CH463" s="1" t="str">
        <f t="shared" si="39"/>
        <v xml:space="preserve"> </v>
      </c>
      <c r="CJ463" s="1" t="str">
        <f>IFERROR(VLOOKUP(CI463,dm_ts!$G$4:$H$9,2,0)," ")</f>
        <v xml:space="preserve"> </v>
      </c>
      <c r="EH463" s="1">
        <v>4500</v>
      </c>
      <c r="EI463" s="1">
        <v>4000</v>
      </c>
      <c r="EJ463" s="1">
        <v>1</v>
      </c>
      <c r="EK463" s="1">
        <v>2</v>
      </c>
    </row>
    <row r="464" spans="1:141" x14ac:dyDescent="0.2">
      <c r="A464" s="1">
        <v>889</v>
      </c>
      <c r="B464" s="1" t="str">
        <f>VLOOKUP(A464,'[1]Danh muc huyen'!B$8:C$18,2,0)</f>
        <v xml:space="preserve">Huyện Châu Phú </v>
      </c>
      <c r="C464" s="1">
        <v>30487</v>
      </c>
      <c r="D464" s="7">
        <v>460</v>
      </c>
      <c r="E464" s="8" t="str">
        <f>VLOOKUP(C464,[1]DanhMuc_31_03_2012!B$7:C$173,2,0)</f>
        <v>Xã Bình Mỹ</v>
      </c>
      <c r="F464" s="8">
        <v>3</v>
      </c>
      <c r="G464" s="8" t="str">
        <f t="shared" si="35"/>
        <v>3048703</v>
      </c>
      <c r="H464" s="8" t="str">
        <f>VLOOKUP(VALUE(G464),[1]Danhmuc_31_3_2012!E$6:G$894,3,0)</f>
        <v>Ấp Bình Tân</v>
      </c>
      <c r="I464" s="8">
        <v>11</v>
      </c>
      <c r="J464" s="8" t="s">
        <v>140</v>
      </c>
      <c r="K464" s="8">
        <v>1</v>
      </c>
      <c r="L464" s="8" t="str">
        <f>IFERROR(VLOOKUP(K464,dm_ts!$B$3:$C$24,2,0)," ")</f>
        <v>Cá tra</v>
      </c>
      <c r="M464" s="8">
        <v>2000</v>
      </c>
      <c r="N464" s="8">
        <v>1500</v>
      </c>
      <c r="O464" s="1">
        <v>2</v>
      </c>
      <c r="P464" s="1" t="s">
        <v>673</v>
      </c>
      <c r="Q464" s="1">
        <v>0</v>
      </c>
      <c r="R464" s="1" t="str">
        <f>IFERROR(VLOOKUP(Q464,dm_ts!$G$4:$H$9,2,0)," ")</f>
        <v xml:space="preserve"> </v>
      </c>
      <c r="U464" s="1">
        <v>0.01</v>
      </c>
      <c r="V464" s="1">
        <v>10</v>
      </c>
      <c r="W464" s="1">
        <v>700</v>
      </c>
      <c r="X464" s="1">
        <v>43238</v>
      </c>
      <c r="Y464" s="1">
        <v>43119</v>
      </c>
      <c r="Z464" s="1">
        <v>10</v>
      </c>
      <c r="AA464" s="1">
        <v>2</v>
      </c>
      <c r="AB464" s="1" t="str">
        <f>IFERROR(VLOOKUP(AA464,dm_ts!$G$12:$H$14,2,0)," ")</f>
        <v>Tiêu thụ nội địa</v>
      </c>
      <c r="AD464" s="1" t="str">
        <f>IFERROR(VLOOKUP(AC464,dm_ts!$B$3:$C$24,2,0)," ")</f>
        <v xml:space="preserve"> </v>
      </c>
      <c r="AH464" s="1" t="str">
        <f t="shared" si="36"/>
        <v xml:space="preserve"> </v>
      </c>
      <c r="AI464" s="1" t="s">
        <v>674</v>
      </c>
      <c r="AJ464" s="1" t="str">
        <f>IFERROR(VLOOKUP(AI464,dm_ts!$G$4:$H$9,2,0)," ")</f>
        <v xml:space="preserve"> </v>
      </c>
      <c r="AS464" s="1">
        <v>0</v>
      </c>
      <c r="AT464" s="1" t="str">
        <f>IFERROR(VLOOKUP(AS464,dm_ts!$G$12:$H$14,2,0)," ")</f>
        <v xml:space="preserve"> </v>
      </c>
      <c r="AV464" s="1" t="str">
        <f>IFERROR(VLOOKUP(AU464,dm_ts!$B$3:$C$24,2,0)," ")</f>
        <v xml:space="preserve"> </v>
      </c>
      <c r="AY464" s="1" t="s">
        <v>674</v>
      </c>
      <c r="AZ464" s="1" t="str">
        <f t="shared" si="37"/>
        <v xml:space="preserve"> </v>
      </c>
      <c r="BB464" s="1" t="str">
        <f>IFERROR(VLOOKUP(BA464,dm_ts!$G$4:$H$9,2,0)," ")</f>
        <v xml:space="preserve"> </v>
      </c>
      <c r="BM464" s="1" t="str">
        <f>IFERROR(VLOOKUP(BL464,dm_ts!$B$3:$C$24,2,0)," ")</f>
        <v xml:space="preserve"> </v>
      </c>
      <c r="BQ464" s="1" t="str">
        <f t="shared" si="38"/>
        <v xml:space="preserve"> </v>
      </c>
      <c r="BS464" s="1" t="str">
        <f>IFERROR(VLOOKUP(BR464,dm_ts!$G$4:$H$9,2,0)," ")</f>
        <v xml:space="preserve"> </v>
      </c>
      <c r="CD464" s="1" t="str">
        <f>IFERROR(VLOOKUP(CC464,dm_ts!$B$3:$C$24,2,0)," ")</f>
        <v xml:space="preserve"> </v>
      </c>
      <c r="CH464" s="1" t="str">
        <f t="shared" si="39"/>
        <v xml:space="preserve"> </v>
      </c>
      <c r="CJ464" s="1" t="str">
        <f>IFERROR(VLOOKUP(CI464,dm_ts!$G$4:$H$9,2,0)," ")</f>
        <v xml:space="preserve"> </v>
      </c>
      <c r="EH464" s="1">
        <v>2000</v>
      </c>
      <c r="EI464" s="1">
        <v>1500</v>
      </c>
      <c r="EJ464" s="1">
        <v>1</v>
      </c>
      <c r="EK464" s="1">
        <v>2</v>
      </c>
    </row>
    <row r="465" spans="1:141" x14ac:dyDescent="0.2">
      <c r="A465" s="1">
        <v>889</v>
      </c>
      <c r="B465" s="1" t="str">
        <f>VLOOKUP(A465,'[1]Danh muc huyen'!B$8:C$18,2,0)</f>
        <v xml:space="preserve">Huyện Châu Phú </v>
      </c>
      <c r="C465" s="1">
        <v>30487</v>
      </c>
      <c r="D465" s="7">
        <v>461</v>
      </c>
      <c r="E465" s="8" t="str">
        <f>VLOOKUP(C465,[1]DanhMuc_31_03_2012!B$7:C$173,2,0)</f>
        <v>Xã Bình Mỹ</v>
      </c>
      <c r="F465" s="8">
        <v>3</v>
      </c>
      <c r="G465" s="8" t="str">
        <f t="shared" si="35"/>
        <v>3048703</v>
      </c>
      <c r="H465" s="8" t="str">
        <f>VLOOKUP(VALUE(G465),[1]Danhmuc_31_3_2012!E$6:G$894,3,0)</f>
        <v>Ấp Bình Tân</v>
      </c>
      <c r="I465" s="8">
        <v>8</v>
      </c>
      <c r="J465" s="8" t="s">
        <v>560</v>
      </c>
      <c r="K465" s="8"/>
      <c r="L465" s="8" t="str">
        <f>IFERROR(VLOOKUP(K465,dm_ts!$B$3:$C$24,2,0)," ")</f>
        <v xml:space="preserve"> </v>
      </c>
      <c r="M465" s="8"/>
      <c r="N465" s="8"/>
      <c r="P465" s="1" t="s">
        <v>674</v>
      </c>
      <c r="R465" s="1" t="str">
        <f>IFERROR(VLOOKUP(Q465,dm_ts!$G$4:$H$9,2,0)," ")</f>
        <v xml:space="preserve"> </v>
      </c>
      <c r="AA465" s="1">
        <v>0</v>
      </c>
      <c r="AB465" s="1" t="str">
        <f>IFERROR(VLOOKUP(AA465,dm_ts!$G$12:$H$14,2,0)," ")</f>
        <v xml:space="preserve"> </v>
      </c>
      <c r="AD465" s="1" t="str">
        <f>IFERROR(VLOOKUP(AC465,dm_ts!$B$3:$C$24,2,0)," ")</f>
        <v xml:space="preserve"> </v>
      </c>
      <c r="AH465" s="1" t="str">
        <f t="shared" si="36"/>
        <v xml:space="preserve"> </v>
      </c>
      <c r="AI465" s="1" t="s">
        <v>674</v>
      </c>
      <c r="AJ465" s="1" t="str">
        <f>IFERROR(VLOOKUP(AI465,dm_ts!$G$4:$H$9,2,0)," ")</f>
        <v xml:space="preserve"> </v>
      </c>
      <c r="AS465" s="1">
        <v>0</v>
      </c>
      <c r="AT465" s="1" t="str">
        <f>IFERROR(VLOOKUP(AS465,dm_ts!$G$12:$H$14,2,0)," ")</f>
        <v xml:space="preserve"> </v>
      </c>
      <c r="AV465" s="1" t="str">
        <f>IFERROR(VLOOKUP(AU465,dm_ts!$B$3:$C$24,2,0)," ")</f>
        <v xml:space="preserve"> </v>
      </c>
      <c r="AY465" s="1" t="s">
        <v>674</v>
      </c>
      <c r="AZ465" s="1" t="str">
        <f t="shared" si="37"/>
        <v xml:space="preserve"> </v>
      </c>
      <c r="BB465" s="1" t="str">
        <f>IFERROR(VLOOKUP(BA465,dm_ts!$G$4:$H$9,2,0)," ")</f>
        <v xml:space="preserve"> </v>
      </c>
      <c r="BM465" s="1" t="str">
        <f>IFERROR(VLOOKUP(BL465,dm_ts!$B$3:$C$24,2,0)," ")</f>
        <v xml:space="preserve"> </v>
      </c>
      <c r="BQ465" s="1" t="str">
        <f t="shared" si="38"/>
        <v xml:space="preserve"> </v>
      </c>
      <c r="BS465" s="1" t="str">
        <f>IFERROR(VLOOKUP(BR465,dm_ts!$G$4:$H$9,2,0)," ")</f>
        <v xml:space="preserve"> </v>
      </c>
      <c r="CD465" s="1" t="str">
        <f>IFERROR(VLOOKUP(CC465,dm_ts!$B$3:$C$24,2,0)," ")</f>
        <v xml:space="preserve"> </v>
      </c>
      <c r="CH465" s="1" t="str">
        <f t="shared" si="39"/>
        <v xml:space="preserve"> </v>
      </c>
      <c r="CJ465" s="1" t="str">
        <f>IFERROR(VLOOKUP(CI465,dm_ts!$G$4:$H$9,2,0)," ")</f>
        <v xml:space="preserve"> </v>
      </c>
      <c r="EH465" s="1">
        <v>6000</v>
      </c>
      <c r="EI465" s="1">
        <v>5000</v>
      </c>
      <c r="EJ465" s="1">
        <v>1</v>
      </c>
      <c r="EK465" s="1">
        <v>2</v>
      </c>
    </row>
    <row r="466" spans="1:141" x14ac:dyDescent="0.2">
      <c r="A466" s="1">
        <v>889</v>
      </c>
      <c r="B466" s="1" t="str">
        <f>VLOOKUP(A466,'[1]Danh muc huyen'!B$8:C$18,2,0)</f>
        <v xml:space="preserve">Huyện Châu Phú </v>
      </c>
      <c r="C466" s="1">
        <v>30487</v>
      </c>
      <c r="D466" s="7">
        <v>462</v>
      </c>
      <c r="E466" s="8" t="str">
        <f>VLOOKUP(C466,[1]DanhMuc_31_03_2012!B$7:C$173,2,0)</f>
        <v>Xã Bình Mỹ</v>
      </c>
      <c r="F466" s="8">
        <v>3</v>
      </c>
      <c r="G466" s="8" t="str">
        <f t="shared" si="35"/>
        <v>3048703</v>
      </c>
      <c r="H466" s="8" t="str">
        <f>VLOOKUP(VALUE(G466),[1]Danhmuc_31_3_2012!E$6:G$894,3,0)</f>
        <v>Ấp Bình Tân</v>
      </c>
      <c r="I466" s="8">
        <v>5</v>
      </c>
      <c r="J466" s="8" t="s">
        <v>557</v>
      </c>
      <c r="K466" s="8">
        <v>1</v>
      </c>
      <c r="L466" s="8" t="str">
        <f>IFERROR(VLOOKUP(K466,dm_ts!$B$3:$C$24,2,0)," ")</f>
        <v>Cá tra</v>
      </c>
      <c r="M466" s="8">
        <v>2000</v>
      </c>
      <c r="N466" s="8">
        <v>1700</v>
      </c>
      <c r="O466" s="1">
        <v>1</v>
      </c>
      <c r="P466" s="1" t="s">
        <v>675</v>
      </c>
      <c r="Q466" s="1">
        <v>0</v>
      </c>
      <c r="R466" s="1" t="str">
        <f>IFERROR(VLOOKUP(Q466,dm_ts!$G$4:$H$9,2,0)," ")</f>
        <v xml:space="preserve"> </v>
      </c>
      <c r="U466" s="1">
        <v>0.03</v>
      </c>
      <c r="V466" s="1">
        <v>27</v>
      </c>
      <c r="W466" s="1">
        <v>650</v>
      </c>
      <c r="X466" s="1">
        <v>43269</v>
      </c>
      <c r="Y466" s="1">
        <v>43150</v>
      </c>
      <c r="Z466" s="1">
        <v>30</v>
      </c>
      <c r="AA466" s="1">
        <v>3</v>
      </c>
      <c r="AB466" s="1" t="str">
        <f>IFERROR(VLOOKUP(AA466,dm_ts!$G$12:$H$14,2,0)," ")</f>
        <v xml:space="preserve">Không xác định </v>
      </c>
      <c r="AC466" s="1">
        <v>1</v>
      </c>
      <c r="AD466" s="1" t="str">
        <f>IFERROR(VLOOKUP(AC466,dm_ts!$B$3:$C$24,2,0)," ")</f>
        <v>Cá tra</v>
      </c>
      <c r="AE466" s="1">
        <v>1800</v>
      </c>
      <c r="AF466" s="1">
        <v>1500</v>
      </c>
      <c r="AG466" s="1">
        <v>1</v>
      </c>
      <c r="AH466" s="1" t="str">
        <f t="shared" si="36"/>
        <v>thâm canh</v>
      </c>
      <c r="AI466" s="1">
        <v>3</v>
      </c>
      <c r="AJ466" s="1" t="str">
        <f>IFERROR(VLOOKUP(AI466,dm_ts!$G$4:$H$9,2,0)," ")</f>
        <v>ASC</v>
      </c>
      <c r="AM466" s="1">
        <v>2.5000000000000001E-2</v>
      </c>
      <c r="AN466" s="1">
        <v>25</v>
      </c>
      <c r="AO466" s="1">
        <v>650</v>
      </c>
      <c r="AP466" s="1">
        <v>43269</v>
      </c>
      <c r="AQ466" s="1">
        <v>43178</v>
      </c>
      <c r="AR466" s="1">
        <v>28</v>
      </c>
      <c r="AS466" s="1">
        <v>0</v>
      </c>
      <c r="AT466" s="1" t="str">
        <f>IFERROR(VLOOKUP(AS466,dm_ts!$G$12:$H$14,2,0)," ")</f>
        <v xml:space="preserve"> </v>
      </c>
      <c r="AV466" s="1" t="str">
        <f>IFERROR(VLOOKUP(AU466,dm_ts!$B$3:$C$24,2,0)," ")</f>
        <v xml:space="preserve"> </v>
      </c>
      <c r="AY466" s="1" t="s">
        <v>674</v>
      </c>
      <c r="AZ466" s="1" t="str">
        <f t="shared" si="37"/>
        <v xml:space="preserve"> </v>
      </c>
      <c r="BB466" s="1" t="str">
        <f>IFERROR(VLOOKUP(BA466,dm_ts!$G$4:$H$9,2,0)," ")</f>
        <v xml:space="preserve"> </v>
      </c>
      <c r="BM466" s="1" t="str">
        <f>IFERROR(VLOOKUP(BL466,dm_ts!$B$3:$C$24,2,0)," ")</f>
        <v xml:space="preserve"> </v>
      </c>
      <c r="BQ466" s="1" t="str">
        <f t="shared" si="38"/>
        <v xml:space="preserve"> </v>
      </c>
      <c r="BS466" s="1" t="str">
        <f>IFERROR(VLOOKUP(BR466,dm_ts!$G$4:$H$9,2,0)," ")</f>
        <v xml:space="preserve"> </v>
      </c>
      <c r="CD466" s="1" t="str">
        <f>IFERROR(VLOOKUP(CC466,dm_ts!$B$3:$C$24,2,0)," ")</f>
        <v xml:space="preserve"> </v>
      </c>
      <c r="CH466" s="1" t="str">
        <f t="shared" si="39"/>
        <v xml:space="preserve"> </v>
      </c>
      <c r="CJ466" s="1" t="str">
        <f>IFERROR(VLOOKUP(CI466,dm_ts!$G$4:$H$9,2,0)," ")</f>
        <v xml:space="preserve"> </v>
      </c>
      <c r="EH466" s="1">
        <v>3800</v>
      </c>
      <c r="EI466" s="1">
        <v>3200</v>
      </c>
      <c r="EJ466" s="1">
        <v>2</v>
      </c>
      <c r="EK466" s="1">
        <v>2</v>
      </c>
    </row>
    <row r="467" spans="1:141" x14ac:dyDescent="0.2">
      <c r="A467" s="1">
        <v>889</v>
      </c>
      <c r="B467" s="1" t="str">
        <f>VLOOKUP(A467,'[1]Danh muc huyen'!B$8:C$18,2,0)</f>
        <v xml:space="preserve">Huyện Châu Phú </v>
      </c>
      <c r="C467" s="1">
        <v>30487</v>
      </c>
      <c r="D467" s="7">
        <v>463</v>
      </c>
      <c r="E467" s="8" t="str">
        <f>VLOOKUP(C467,[1]DanhMuc_31_03_2012!B$7:C$173,2,0)</f>
        <v>Xã Bình Mỹ</v>
      </c>
      <c r="F467" s="8">
        <v>3</v>
      </c>
      <c r="G467" s="8" t="str">
        <f t="shared" si="35"/>
        <v>3048703</v>
      </c>
      <c r="H467" s="8" t="str">
        <f>VLOOKUP(VALUE(G467),[1]Danhmuc_31_3_2012!E$6:G$894,3,0)</f>
        <v>Ấp Bình Tân</v>
      </c>
      <c r="I467" s="8">
        <v>3</v>
      </c>
      <c r="J467" s="8" t="s">
        <v>123</v>
      </c>
      <c r="K467" s="8"/>
      <c r="L467" s="8" t="str">
        <f>IFERROR(VLOOKUP(K467,dm_ts!$B$3:$C$24,2,0)," ")</f>
        <v xml:space="preserve"> </v>
      </c>
      <c r="M467" s="8"/>
      <c r="N467" s="8"/>
      <c r="P467" s="1" t="s">
        <v>674</v>
      </c>
      <c r="R467" s="1" t="str">
        <f>IFERROR(VLOOKUP(Q467,dm_ts!$G$4:$H$9,2,0)," ")</f>
        <v xml:space="preserve"> </v>
      </c>
      <c r="AA467" s="1">
        <v>0</v>
      </c>
      <c r="AB467" s="1" t="str">
        <f>IFERROR(VLOOKUP(AA467,dm_ts!$G$12:$H$14,2,0)," ")</f>
        <v xml:space="preserve"> </v>
      </c>
      <c r="AD467" s="1" t="str">
        <f>IFERROR(VLOOKUP(AC467,dm_ts!$B$3:$C$24,2,0)," ")</f>
        <v xml:space="preserve"> </v>
      </c>
      <c r="AH467" s="1" t="str">
        <f t="shared" si="36"/>
        <v xml:space="preserve"> </v>
      </c>
      <c r="AI467" s="1" t="s">
        <v>674</v>
      </c>
      <c r="AJ467" s="1" t="str">
        <f>IFERROR(VLOOKUP(AI467,dm_ts!$G$4:$H$9,2,0)," ")</f>
        <v xml:space="preserve"> </v>
      </c>
      <c r="AS467" s="1">
        <v>0</v>
      </c>
      <c r="AT467" s="1" t="str">
        <f>IFERROR(VLOOKUP(AS467,dm_ts!$G$12:$H$14,2,0)," ")</f>
        <v xml:space="preserve"> </v>
      </c>
      <c r="AV467" s="1" t="str">
        <f>IFERROR(VLOOKUP(AU467,dm_ts!$B$3:$C$24,2,0)," ")</f>
        <v xml:space="preserve"> </v>
      </c>
      <c r="AY467" s="1" t="s">
        <v>674</v>
      </c>
      <c r="AZ467" s="1" t="str">
        <f t="shared" si="37"/>
        <v xml:space="preserve"> </v>
      </c>
      <c r="BB467" s="1" t="str">
        <f>IFERROR(VLOOKUP(BA467,dm_ts!$G$4:$H$9,2,0)," ")</f>
        <v xml:space="preserve"> </v>
      </c>
      <c r="BM467" s="1" t="str">
        <f>IFERROR(VLOOKUP(BL467,dm_ts!$B$3:$C$24,2,0)," ")</f>
        <v xml:space="preserve"> </v>
      </c>
      <c r="BQ467" s="1" t="str">
        <f t="shared" si="38"/>
        <v xml:space="preserve"> </v>
      </c>
      <c r="BS467" s="1" t="str">
        <f>IFERROR(VLOOKUP(BR467,dm_ts!$G$4:$H$9,2,0)," ")</f>
        <v xml:space="preserve"> </v>
      </c>
      <c r="CD467" s="1" t="str">
        <f>IFERROR(VLOOKUP(CC467,dm_ts!$B$3:$C$24,2,0)," ")</f>
        <v xml:space="preserve"> </v>
      </c>
      <c r="CH467" s="1" t="str">
        <f t="shared" si="39"/>
        <v xml:space="preserve"> </v>
      </c>
      <c r="CJ467" s="1" t="str">
        <f>IFERROR(VLOOKUP(CI467,dm_ts!$G$4:$H$9,2,0)," ")</f>
        <v xml:space="preserve"> </v>
      </c>
      <c r="EH467" s="1">
        <v>3000</v>
      </c>
      <c r="EI467" s="1">
        <v>2000</v>
      </c>
      <c r="EJ467" s="1">
        <v>1</v>
      </c>
      <c r="EK467" s="1">
        <v>2</v>
      </c>
    </row>
    <row r="468" spans="1:141" x14ac:dyDescent="0.2">
      <c r="A468" s="1">
        <v>889</v>
      </c>
      <c r="B468" s="1" t="str">
        <f>VLOOKUP(A468,'[1]Danh muc huyen'!B$8:C$18,2,0)</f>
        <v xml:space="preserve">Huyện Châu Phú </v>
      </c>
      <c r="C468" s="1">
        <v>30487</v>
      </c>
      <c r="D468" s="7">
        <v>464</v>
      </c>
      <c r="E468" s="8" t="str">
        <f>VLOOKUP(C468,[1]DanhMuc_31_03_2012!B$7:C$173,2,0)</f>
        <v>Xã Bình Mỹ</v>
      </c>
      <c r="F468" s="8">
        <v>3</v>
      </c>
      <c r="G468" s="8" t="str">
        <f t="shared" si="35"/>
        <v>3048703</v>
      </c>
      <c r="H468" s="8" t="str">
        <f>VLOOKUP(VALUE(G468),[1]Danhmuc_31_3_2012!E$6:G$894,3,0)</f>
        <v>Ấp Bình Tân</v>
      </c>
      <c r="I468" s="8">
        <v>2</v>
      </c>
      <c r="J468" s="8" t="s">
        <v>139</v>
      </c>
      <c r="K468" s="8"/>
      <c r="L468" s="8" t="str">
        <f>IFERROR(VLOOKUP(K468,dm_ts!$B$3:$C$24,2,0)," ")</f>
        <v xml:space="preserve"> </v>
      </c>
      <c r="M468" s="8"/>
      <c r="N468" s="8"/>
      <c r="P468" s="1" t="s">
        <v>674</v>
      </c>
      <c r="R468" s="1" t="str">
        <f>IFERROR(VLOOKUP(Q468,dm_ts!$G$4:$H$9,2,0)," ")</f>
        <v xml:space="preserve"> </v>
      </c>
      <c r="AA468" s="1">
        <v>0</v>
      </c>
      <c r="AB468" s="1" t="str">
        <f>IFERROR(VLOOKUP(AA468,dm_ts!$G$12:$H$14,2,0)," ")</f>
        <v xml:space="preserve"> </v>
      </c>
      <c r="AD468" s="1" t="str">
        <f>IFERROR(VLOOKUP(AC468,dm_ts!$B$3:$C$24,2,0)," ")</f>
        <v xml:space="preserve"> </v>
      </c>
      <c r="AH468" s="1" t="str">
        <f t="shared" si="36"/>
        <v xml:space="preserve"> </v>
      </c>
      <c r="AI468" s="1" t="s">
        <v>674</v>
      </c>
      <c r="AJ468" s="1" t="str">
        <f>IFERROR(VLOOKUP(AI468,dm_ts!$G$4:$H$9,2,0)," ")</f>
        <v xml:space="preserve"> </v>
      </c>
      <c r="AS468" s="1">
        <v>0</v>
      </c>
      <c r="AT468" s="1" t="str">
        <f>IFERROR(VLOOKUP(AS468,dm_ts!$G$12:$H$14,2,0)," ")</f>
        <v xml:space="preserve"> </v>
      </c>
      <c r="AV468" s="1" t="str">
        <f>IFERROR(VLOOKUP(AU468,dm_ts!$B$3:$C$24,2,0)," ")</f>
        <v xml:space="preserve"> </v>
      </c>
      <c r="AY468" s="1" t="s">
        <v>674</v>
      </c>
      <c r="AZ468" s="1" t="str">
        <f t="shared" si="37"/>
        <v xml:space="preserve"> </v>
      </c>
      <c r="BB468" s="1" t="str">
        <f>IFERROR(VLOOKUP(BA468,dm_ts!$G$4:$H$9,2,0)," ")</f>
        <v xml:space="preserve"> </v>
      </c>
      <c r="BM468" s="1" t="str">
        <f>IFERROR(VLOOKUP(BL468,dm_ts!$B$3:$C$24,2,0)," ")</f>
        <v xml:space="preserve"> </v>
      </c>
      <c r="BQ468" s="1" t="str">
        <f t="shared" si="38"/>
        <v xml:space="preserve"> </v>
      </c>
      <c r="BS468" s="1" t="str">
        <f>IFERROR(VLOOKUP(BR468,dm_ts!$G$4:$H$9,2,0)," ")</f>
        <v xml:space="preserve"> </v>
      </c>
      <c r="CD468" s="1" t="str">
        <f>IFERROR(VLOOKUP(CC468,dm_ts!$B$3:$C$24,2,0)," ")</f>
        <v xml:space="preserve"> </v>
      </c>
      <c r="CH468" s="1" t="str">
        <f t="shared" si="39"/>
        <v xml:space="preserve"> </v>
      </c>
      <c r="CJ468" s="1" t="str">
        <f>IFERROR(VLOOKUP(CI468,dm_ts!$G$4:$H$9,2,0)," ")</f>
        <v xml:space="preserve"> </v>
      </c>
      <c r="EH468" s="1">
        <v>3000</v>
      </c>
      <c r="EI468" s="1">
        <v>2500</v>
      </c>
      <c r="EJ468" s="1">
        <v>1</v>
      </c>
      <c r="EK468" s="1">
        <v>2</v>
      </c>
    </row>
    <row r="469" spans="1:141" x14ac:dyDescent="0.2">
      <c r="A469" s="1">
        <v>889</v>
      </c>
      <c r="B469" s="1" t="str">
        <f>VLOOKUP(A469,'[1]Danh muc huyen'!B$8:C$18,2,0)</f>
        <v xml:space="preserve">Huyện Châu Phú </v>
      </c>
      <c r="C469" s="1">
        <v>30487</v>
      </c>
      <c r="D469" s="7">
        <v>465</v>
      </c>
      <c r="E469" s="8" t="str">
        <f>VLOOKUP(C469,[1]DanhMuc_31_03_2012!B$7:C$173,2,0)</f>
        <v>Xã Bình Mỹ</v>
      </c>
      <c r="F469" s="8">
        <v>3</v>
      </c>
      <c r="G469" s="8" t="str">
        <f t="shared" si="35"/>
        <v>3048703</v>
      </c>
      <c r="H469" s="8" t="str">
        <f>VLOOKUP(VALUE(G469),[1]Danhmuc_31_3_2012!E$6:G$894,3,0)</f>
        <v>Ấp Bình Tân</v>
      </c>
      <c r="I469" s="8">
        <v>9</v>
      </c>
      <c r="J469" s="8" t="s">
        <v>561</v>
      </c>
      <c r="K469" s="8"/>
      <c r="L469" s="8" t="str">
        <f>IFERROR(VLOOKUP(K469,dm_ts!$B$3:$C$24,2,0)," ")</f>
        <v xml:space="preserve"> </v>
      </c>
      <c r="M469" s="8"/>
      <c r="N469" s="8"/>
      <c r="P469" s="1" t="s">
        <v>674</v>
      </c>
      <c r="R469" s="1" t="str">
        <f>IFERROR(VLOOKUP(Q469,dm_ts!$G$4:$H$9,2,0)," ")</f>
        <v xml:space="preserve"> </v>
      </c>
      <c r="AA469" s="1">
        <v>0</v>
      </c>
      <c r="AB469" s="1" t="str">
        <f>IFERROR(VLOOKUP(AA469,dm_ts!$G$12:$H$14,2,0)," ")</f>
        <v xml:space="preserve"> </v>
      </c>
      <c r="AD469" s="1" t="str">
        <f>IFERROR(VLOOKUP(AC469,dm_ts!$B$3:$C$24,2,0)," ")</f>
        <v xml:space="preserve"> </v>
      </c>
      <c r="AH469" s="1" t="str">
        <f t="shared" si="36"/>
        <v xml:space="preserve"> </v>
      </c>
      <c r="AI469" s="1" t="s">
        <v>674</v>
      </c>
      <c r="AJ469" s="1" t="str">
        <f>IFERROR(VLOOKUP(AI469,dm_ts!$G$4:$H$9,2,0)," ")</f>
        <v xml:space="preserve"> </v>
      </c>
      <c r="AS469" s="1">
        <v>0</v>
      </c>
      <c r="AT469" s="1" t="str">
        <f>IFERROR(VLOOKUP(AS469,dm_ts!$G$12:$H$14,2,0)," ")</f>
        <v xml:space="preserve"> </v>
      </c>
      <c r="AV469" s="1" t="str">
        <f>IFERROR(VLOOKUP(AU469,dm_ts!$B$3:$C$24,2,0)," ")</f>
        <v xml:space="preserve"> </v>
      </c>
      <c r="AY469" s="1" t="s">
        <v>674</v>
      </c>
      <c r="AZ469" s="1" t="str">
        <f t="shared" si="37"/>
        <v xml:space="preserve"> </v>
      </c>
      <c r="BB469" s="1" t="str">
        <f>IFERROR(VLOOKUP(BA469,dm_ts!$G$4:$H$9,2,0)," ")</f>
        <v xml:space="preserve"> </v>
      </c>
      <c r="BM469" s="1" t="str">
        <f>IFERROR(VLOOKUP(BL469,dm_ts!$B$3:$C$24,2,0)," ")</f>
        <v xml:space="preserve"> </v>
      </c>
      <c r="BQ469" s="1" t="str">
        <f t="shared" si="38"/>
        <v xml:space="preserve"> </v>
      </c>
      <c r="BS469" s="1" t="str">
        <f>IFERROR(VLOOKUP(BR469,dm_ts!$G$4:$H$9,2,0)," ")</f>
        <v xml:space="preserve"> </v>
      </c>
      <c r="CD469" s="1" t="str">
        <f>IFERROR(VLOOKUP(CC469,dm_ts!$B$3:$C$24,2,0)," ")</f>
        <v xml:space="preserve"> </v>
      </c>
      <c r="CH469" s="1" t="str">
        <f t="shared" si="39"/>
        <v xml:space="preserve"> </v>
      </c>
      <c r="CJ469" s="1" t="str">
        <f>IFERROR(VLOOKUP(CI469,dm_ts!$G$4:$H$9,2,0)," ")</f>
        <v xml:space="preserve"> </v>
      </c>
      <c r="EH469" s="1">
        <v>5000</v>
      </c>
      <c r="EI469" s="1">
        <v>4000</v>
      </c>
      <c r="EJ469" s="1">
        <v>2</v>
      </c>
      <c r="EK469" s="1">
        <v>1</v>
      </c>
    </row>
    <row r="470" spans="1:141" x14ac:dyDescent="0.2">
      <c r="A470" s="1">
        <v>889</v>
      </c>
      <c r="B470" s="1" t="str">
        <f>VLOOKUP(A470,'[1]Danh muc huyen'!B$8:C$18,2,0)</f>
        <v xml:space="preserve">Huyện Châu Phú </v>
      </c>
      <c r="C470" s="1">
        <v>30487</v>
      </c>
      <c r="D470" s="7">
        <v>466</v>
      </c>
      <c r="E470" s="8" t="str">
        <f>VLOOKUP(C470,[1]DanhMuc_31_03_2012!B$7:C$173,2,0)</f>
        <v>Xã Bình Mỹ</v>
      </c>
      <c r="F470" s="8">
        <v>3</v>
      </c>
      <c r="G470" s="8" t="str">
        <f t="shared" si="35"/>
        <v>3048703</v>
      </c>
      <c r="H470" s="8" t="str">
        <f>VLOOKUP(VALUE(G470),[1]Danhmuc_31_3_2012!E$6:G$894,3,0)</f>
        <v>Ấp Bình Tân</v>
      </c>
      <c r="I470" s="8">
        <v>13</v>
      </c>
      <c r="J470" s="8" t="s">
        <v>563</v>
      </c>
      <c r="K470" s="8"/>
      <c r="L470" s="8" t="str">
        <f>IFERROR(VLOOKUP(K470,dm_ts!$B$3:$C$24,2,0)," ")</f>
        <v xml:space="preserve"> </v>
      </c>
      <c r="M470" s="8"/>
      <c r="N470" s="8"/>
      <c r="P470" s="1" t="s">
        <v>674</v>
      </c>
      <c r="R470" s="1" t="str">
        <f>IFERROR(VLOOKUP(Q470,dm_ts!$G$4:$H$9,2,0)," ")</f>
        <v xml:space="preserve"> </v>
      </c>
      <c r="AA470" s="1">
        <v>0</v>
      </c>
      <c r="AB470" s="1" t="str">
        <f>IFERROR(VLOOKUP(AA470,dm_ts!$G$12:$H$14,2,0)," ")</f>
        <v xml:space="preserve"> </v>
      </c>
      <c r="AD470" s="1" t="str">
        <f>IFERROR(VLOOKUP(AC470,dm_ts!$B$3:$C$24,2,0)," ")</f>
        <v xml:space="preserve"> </v>
      </c>
      <c r="AH470" s="1" t="str">
        <f t="shared" si="36"/>
        <v xml:space="preserve"> </v>
      </c>
      <c r="AI470" s="1" t="s">
        <v>674</v>
      </c>
      <c r="AJ470" s="1" t="str">
        <f>IFERROR(VLOOKUP(AI470,dm_ts!$G$4:$H$9,2,0)," ")</f>
        <v xml:space="preserve"> </v>
      </c>
      <c r="AS470" s="1">
        <v>0</v>
      </c>
      <c r="AT470" s="1" t="str">
        <f>IFERROR(VLOOKUP(AS470,dm_ts!$G$12:$H$14,2,0)," ")</f>
        <v xml:space="preserve"> </v>
      </c>
      <c r="AV470" s="1" t="str">
        <f>IFERROR(VLOOKUP(AU470,dm_ts!$B$3:$C$24,2,0)," ")</f>
        <v xml:space="preserve"> </v>
      </c>
      <c r="AY470" s="1" t="s">
        <v>674</v>
      </c>
      <c r="AZ470" s="1" t="str">
        <f t="shared" si="37"/>
        <v xml:space="preserve"> </v>
      </c>
      <c r="BB470" s="1" t="str">
        <f>IFERROR(VLOOKUP(BA470,dm_ts!$G$4:$H$9,2,0)," ")</f>
        <v xml:space="preserve"> </v>
      </c>
      <c r="BM470" s="1" t="str">
        <f>IFERROR(VLOOKUP(BL470,dm_ts!$B$3:$C$24,2,0)," ")</f>
        <v xml:space="preserve"> </v>
      </c>
      <c r="BQ470" s="1" t="str">
        <f t="shared" si="38"/>
        <v xml:space="preserve"> </v>
      </c>
      <c r="BS470" s="1" t="str">
        <f>IFERROR(VLOOKUP(BR470,dm_ts!$G$4:$H$9,2,0)," ")</f>
        <v xml:space="preserve"> </v>
      </c>
      <c r="CD470" s="1" t="str">
        <f>IFERROR(VLOOKUP(CC470,dm_ts!$B$3:$C$24,2,0)," ")</f>
        <v xml:space="preserve"> </v>
      </c>
      <c r="CH470" s="1" t="str">
        <f t="shared" si="39"/>
        <v xml:space="preserve"> </v>
      </c>
      <c r="CJ470" s="1" t="str">
        <f>IFERROR(VLOOKUP(CI470,dm_ts!$G$4:$H$9,2,0)," ")</f>
        <v xml:space="preserve"> </v>
      </c>
      <c r="EH470" s="1">
        <v>3000</v>
      </c>
      <c r="EI470" s="1">
        <v>2200</v>
      </c>
      <c r="EJ470" s="1">
        <v>1</v>
      </c>
      <c r="EK470" s="1">
        <v>2</v>
      </c>
    </row>
    <row r="471" spans="1:141" x14ac:dyDescent="0.2">
      <c r="A471" s="1">
        <v>889</v>
      </c>
      <c r="B471" s="1" t="str">
        <f>VLOOKUP(A471,'[1]Danh muc huyen'!B$8:C$18,2,0)</f>
        <v xml:space="preserve">Huyện Châu Phú </v>
      </c>
      <c r="C471" s="1">
        <v>30487</v>
      </c>
      <c r="D471" s="7">
        <v>467</v>
      </c>
      <c r="E471" s="8" t="str">
        <f>VLOOKUP(C471,[1]DanhMuc_31_03_2012!B$7:C$173,2,0)</f>
        <v>Xã Bình Mỹ</v>
      </c>
      <c r="F471" s="8">
        <v>3</v>
      </c>
      <c r="G471" s="8" t="str">
        <f t="shared" si="35"/>
        <v>3048703</v>
      </c>
      <c r="H471" s="8" t="str">
        <f>VLOOKUP(VALUE(G471),[1]Danhmuc_31_3_2012!E$6:G$894,3,0)</f>
        <v>Ấp Bình Tân</v>
      </c>
      <c r="I471" s="8">
        <v>12</v>
      </c>
      <c r="J471" s="8" t="s">
        <v>134</v>
      </c>
      <c r="K471" s="8"/>
      <c r="L471" s="8" t="str">
        <f>IFERROR(VLOOKUP(K471,dm_ts!$B$3:$C$24,2,0)," ")</f>
        <v xml:space="preserve"> </v>
      </c>
      <c r="M471" s="8"/>
      <c r="N471" s="8"/>
      <c r="P471" s="1" t="s">
        <v>674</v>
      </c>
      <c r="R471" s="1" t="str">
        <f>IFERROR(VLOOKUP(Q471,dm_ts!$G$4:$H$9,2,0)," ")</f>
        <v xml:space="preserve"> </v>
      </c>
      <c r="AA471" s="1">
        <v>0</v>
      </c>
      <c r="AB471" s="1" t="str">
        <f>IFERROR(VLOOKUP(AA471,dm_ts!$G$12:$H$14,2,0)," ")</f>
        <v xml:space="preserve"> </v>
      </c>
      <c r="AD471" s="1" t="str">
        <f>IFERROR(VLOOKUP(AC471,dm_ts!$B$3:$C$24,2,0)," ")</f>
        <v xml:space="preserve"> </v>
      </c>
      <c r="AH471" s="1" t="str">
        <f t="shared" si="36"/>
        <v xml:space="preserve"> </v>
      </c>
      <c r="AI471" s="1" t="s">
        <v>674</v>
      </c>
      <c r="AJ471" s="1" t="str">
        <f>IFERROR(VLOOKUP(AI471,dm_ts!$G$4:$H$9,2,0)," ")</f>
        <v xml:space="preserve"> </v>
      </c>
      <c r="AS471" s="1">
        <v>0</v>
      </c>
      <c r="AT471" s="1" t="str">
        <f>IFERROR(VLOOKUP(AS471,dm_ts!$G$12:$H$14,2,0)," ")</f>
        <v xml:space="preserve"> </v>
      </c>
      <c r="AV471" s="1" t="str">
        <f>IFERROR(VLOOKUP(AU471,dm_ts!$B$3:$C$24,2,0)," ")</f>
        <v xml:space="preserve"> </v>
      </c>
      <c r="AY471" s="1" t="s">
        <v>674</v>
      </c>
      <c r="AZ471" s="1" t="str">
        <f t="shared" si="37"/>
        <v xml:space="preserve"> </v>
      </c>
      <c r="BB471" s="1" t="str">
        <f>IFERROR(VLOOKUP(BA471,dm_ts!$G$4:$H$9,2,0)," ")</f>
        <v xml:space="preserve"> </v>
      </c>
      <c r="BM471" s="1" t="str">
        <f>IFERROR(VLOOKUP(BL471,dm_ts!$B$3:$C$24,2,0)," ")</f>
        <v xml:space="preserve"> </v>
      </c>
      <c r="BQ471" s="1" t="str">
        <f t="shared" si="38"/>
        <v xml:space="preserve"> </v>
      </c>
      <c r="BS471" s="1" t="str">
        <f>IFERROR(VLOOKUP(BR471,dm_ts!$G$4:$H$9,2,0)," ")</f>
        <v xml:space="preserve"> </v>
      </c>
      <c r="CD471" s="1" t="str">
        <f>IFERROR(VLOOKUP(CC471,dm_ts!$B$3:$C$24,2,0)," ")</f>
        <v xml:space="preserve"> </v>
      </c>
      <c r="CH471" s="1" t="str">
        <f t="shared" si="39"/>
        <v xml:space="preserve"> </v>
      </c>
      <c r="CJ471" s="1" t="str">
        <f>IFERROR(VLOOKUP(CI471,dm_ts!$G$4:$H$9,2,0)," ")</f>
        <v xml:space="preserve"> </v>
      </c>
      <c r="EH471" s="1">
        <v>3500</v>
      </c>
      <c r="EI471" s="1">
        <v>3000</v>
      </c>
      <c r="EJ471" s="1">
        <v>1</v>
      </c>
      <c r="EK471" s="1">
        <v>2</v>
      </c>
    </row>
    <row r="472" spans="1:141" x14ac:dyDescent="0.2">
      <c r="A472" s="1">
        <v>889</v>
      </c>
      <c r="B472" s="1" t="str">
        <f>VLOOKUP(A472,'[1]Danh muc huyen'!B$8:C$18,2,0)</f>
        <v xml:space="preserve">Huyện Châu Phú </v>
      </c>
      <c r="C472" s="1">
        <v>30487</v>
      </c>
      <c r="D472" s="7">
        <v>468</v>
      </c>
      <c r="E472" s="8" t="str">
        <f>VLOOKUP(C472,[1]DanhMuc_31_03_2012!B$7:C$173,2,0)</f>
        <v>Xã Bình Mỹ</v>
      </c>
      <c r="F472" s="8">
        <v>3</v>
      </c>
      <c r="G472" s="8" t="str">
        <f t="shared" si="35"/>
        <v>3048703</v>
      </c>
      <c r="H472" s="8" t="str">
        <f>VLOOKUP(VALUE(G472),[1]Danhmuc_31_3_2012!E$6:G$894,3,0)</f>
        <v>Ấp Bình Tân</v>
      </c>
      <c r="I472" s="8">
        <v>7</v>
      </c>
      <c r="J472" s="8" t="s">
        <v>559</v>
      </c>
      <c r="K472" s="8"/>
      <c r="L472" s="8" t="str">
        <f>IFERROR(VLOOKUP(K472,dm_ts!$B$3:$C$24,2,0)," ")</f>
        <v xml:space="preserve"> </v>
      </c>
      <c r="M472" s="8"/>
      <c r="N472" s="8"/>
      <c r="P472" s="1" t="s">
        <v>674</v>
      </c>
      <c r="R472" s="1" t="str">
        <f>IFERROR(VLOOKUP(Q472,dm_ts!$G$4:$H$9,2,0)," ")</f>
        <v xml:space="preserve"> </v>
      </c>
      <c r="AA472" s="1">
        <v>0</v>
      </c>
      <c r="AB472" s="1" t="str">
        <f>IFERROR(VLOOKUP(AA472,dm_ts!$G$12:$H$14,2,0)," ")</f>
        <v xml:space="preserve"> </v>
      </c>
      <c r="AD472" s="1" t="str">
        <f>IFERROR(VLOOKUP(AC472,dm_ts!$B$3:$C$24,2,0)," ")</f>
        <v xml:space="preserve"> </v>
      </c>
      <c r="AH472" s="1" t="str">
        <f t="shared" si="36"/>
        <v xml:space="preserve"> </v>
      </c>
      <c r="AI472" s="1" t="s">
        <v>674</v>
      </c>
      <c r="AJ472" s="1" t="str">
        <f>IFERROR(VLOOKUP(AI472,dm_ts!$G$4:$H$9,2,0)," ")</f>
        <v xml:space="preserve"> </v>
      </c>
      <c r="AS472" s="1">
        <v>0</v>
      </c>
      <c r="AT472" s="1" t="str">
        <f>IFERROR(VLOOKUP(AS472,dm_ts!$G$12:$H$14,2,0)," ")</f>
        <v xml:space="preserve"> </v>
      </c>
      <c r="AV472" s="1" t="str">
        <f>IFERROR(VLOOKUP(AU472,dm_ts!$B$3:$C$24,2,0)," ")</f>
        <v xml:space="preserve"> </v>
      </c>
      <c r="AY472" s="1" t="s">
        <v>674</v>
      </c>
      <c r="AZ472" s="1" t="str">
        <f t="shared" si="37"/>
        <v xml:space="preserve"> </v>
      </c>
      <c r="BB472" s="1" t="str">
        <f>IFERROR(VLOOKUP(BA472,dm_ts!$G$4:$H$9,2,0)," ")</f>
        <v xml:space="preserve"> </v>
      </c>
      <c r="BM472" s="1" t="str">
        <f>IFERROR(VLOOKUP(BL472,dm_ts!$B$3:$C$24,2,0)," ")</f>
        <v xml:space="preserve"> </v>
      </c>
      <c r="BQ472" s="1" t="str">
        <f t="shared" si="38"/>
        <v xml:space="preserve"> </v>
      </c>
      <c r="BS472" s="1" t="str">
        <f>IFERROR(VLOOKUP(BR472,dm_ts!$G$4:$H$9,2,0)," ")</f>
        <v xml:space="preserve"> </v>
      </c>
      <c r="CD472" s="1" t="str">
        <f>IFERROR(VLOOKUP(CC472,dm_ts!$B$3:$C$24,2,0)," ")</f>
        <v xml:space="preserve"> </v>
      </c>
      <c r="CH472" s="1" t="str">
        <f t="shared" si="39"/>
        <v xml:space="preserve"> </v>
      </c>
      <c r="CJ472" s="1" t="str">
        <f>IFERROR(VLOOKUP(CI472,dm_ts!$G$4:$H$9,2,0)," ")</f>
        <v xml:space="preserve"> </v>
      </c>
      <c r="EH472" s="1">
        <v>3000</v>
      </c>
      <c r="EI472" s="1">
        <v>2000</v>
      </c>
      <c r="EJ472" s="1">
        <v>1</v>
      </c>
      <c r="EK472" s="1">
        <v>2</v>
      </c>
    </row>
    <row r="473" spans="1:141" x14ac:dyDescent="0.2">
      <c r="A473" s="1">
        <v>889</v>
      </c>
      <c r="B473" s="1" t="str">
        <f>VLOOKUP(A473,'[1]Danh muc huyen'!B$8:C$18,2,0)</f>
        <v xml:space="preserve">Huyện Châu Phú </v>
      </c>
      <c r="C473" s="1">
        <v>30487</v>
      </c>
      <c r="D473" s="7">
        <v>469</v>
      </c>
      <c r="E473" s="8" t="str">
        <f>VLOOKUP(C473,[1]DanhMuc_31_03_2012!B$7:C$173,2,0)</f>
        <v>Xã Bình Mỹ</v>
      </c>
      <c r="F473" s="8">
        <v>3</v>
      </c>
      <c r="G473" s="8" t="str">
        <f t="shared" si="35"/>
        <v>3048703</v>
      </c>
      <c r="H473" s="8" t="str">
        <f>VLOOKUP(VALUE(G473),[1]Danhmuc_31_3_2012!E$6:G$894,3,0)</f>
        <v>Ấp Bình Tân</v>
      </c>
      <c r="I473" s="8">
        <v>1</v>
      </c>
      <c r="J473" s="8" t="s">
        <v>555</v>
      </c>
      <c r="K473" s="8"/>
      <c r="L473" s="8" t="str">
        <f>IFERROR(VLOOKUP(K473,dm_ts!$B$3:$C$24,2,0)," ")</f>
        <v xml:space="preserve"> </v>
      </c>
      <c r="M473" s="8"/>
      <c r="N473" s="8"/>
      <c r="P473" s="1" t="s">
        <v>674</v>
      </c>
      <c r="R473" s="1" t="str">
        <f>IFERROR(VLOOKUP(Q473,dm_ts!$G$4:$H$9,2,0)," ")</f>
        <v xml:space="preserve"> </v>
      </c>
      <c r="AA473" s="1">
        <v>0</v>
      </c>
      <c r="AB473" s="1" t="str">
        <f>IFERROR(VLOOKUP(AA473,dm_ts!$G$12:$H$14,2,0)," ")</f>
        <v xml:space="preserve"> </v>
      </c>
      <c r="AD473" s="1" t="str">
        <f>IFERROR(VLOOKUP(AC473,dm_ts!$B$3:$C$24,2,0)," ")</f>
        <v xml:space="preserve"> </v>
      </c>
      <c r="AH473" s="1" t="str">
        <f t="shared" si="36"/>
        <v xml:space="preserve"> </v>
      </c>
      <c r="AI473" s="1" t="s">
        <v>674</v>
      </c>
      <c r="AJ473" s="1" t="str">
        <f>IFERROR(VLOOKUP(AI473,dm_ts!$G$4:$H$9,2,0)," ")</f>
        <v xml:space="preserve"> </v>
      </c>
      <c r="AS473" s="1">
        <v>0</v>
      </c>
      <c r="AT473" s="1" t="str">
        <f>IFERROR(VLOOKUP(AS473,dm_ts!$G$12:$H$14,2,0)," ")</f>
        <v xml:space="preserve"> </v>
      </c>
      <c r="AV473" s="1" t="str">
        <f>IFERROR(VLOOKUP(AU473,dm_ts!$B$3:$C$24,2,0)," ")</f>
        <v xml:space="preserve"> </v>
      </c>
      <c r="AY473" s="1" t="s">
        <v>674</v>
      </c>
      <c r="AZ473" s="1" t="str">
        <f t="shared" si="37"/>
        <v xml:space="preserve"> </v>
      </c>
      <c r="BB473" s="1" t="str">
        <f>IFERROR(VLOOKUP(BA473,dm_ts!$G$4:$H$9,2,0)," ")</f>
        <v xml:space="preserve"> </v>
      </c>
      <c r="BM473" s="1" t="str">
        <f>IFERROR(VLOOKUP(BL473,dm_ts!$B$3:$C$24,2,0)," ")</f>
        <v xml:space="preserve"> </v>
      </c>
      <c r="BQ473" s="1" t="str">
        <f t="shared" si="38"/>
        <v xml:space="preserve"> </v>
      </c>
      <c r="BS473" s="1" t="str">
        <f>IFERROR(VLOOKUP(BR473,dm_ts!$G$4:$H$9,2,0)," ")</f>
        <v xml:space="preserve"> </v>
      </c>
      <c r="CD473" s="1" t="str">
        <f>IFERROR(VLOOKUP(CC473,dm_ts!$B$3:$C$24,2,0)," ")</f>
        <v xml:space="preserve"> </v>
      </c>
      <c r="CH473" s="1" t="str">
        <f t="shared" si="39"/>
        <v xml:space="preserve"> </v>
      </c>
      <c r="CJ473" s="1" t="str">
        <f>IFERROR(VLOOKUP(CI473,dm_ts!$G$4:$H$9,2,0)," ")</f>
        <v xml:space="preserve"> </v>
      </c>
      <c r="EH473" s="1">
        <v>3500</v>
      </c>
      <c r="EI473" s="1">
        <v>2500</v>
      </c>
      <c r="EJ473" s="1">
        <v>1</v>
      </c>
      <c r="EK473" s="1">
        <v>2</v>
      </c>
    </row>
    <row r="474" spans="1:141" x14ac:dyDescent="0.2">
      <c r="A474" s="1">
        <v>889</v>
      </c>
      <c r="B474" s="1" t="str">
        <f>VLOOKUP(A474,'[1]Danh muc huyen'!B$8:C$18,2,0)</f>
        <v xml:space="preserve">Huyện Châu Phú </v>
      </c>
      <c r="C474" s="1">
        <v>30487</v>
      </c>
      <c r="D474" s="7">
        <v>470</v>
      </c>
      <c r="E474" s="8" t="str">
        <f>VLOOKUP(C474,[1]DanhMuc_31_03_2012!B$7:C$173,2,0)</f>
        <v>Xã Bình Mỹ</v>
      </c>
      <c r="F474" s="8">
        <v>3</v>
      </c>
      <c r="G474" s="8" t="str">
        <f t="shared" si="35"/>
        <v>3048703</v>
      </c>
      <c r="H474" s="8" t="str">
        <f>VLOOKUP(VALUE(G474),[1]Danhmuc_31_3_2012!E$6:G$894,3,0)</f>
        <v>Ấp Bình Tân</v>
      </c>
      <c r="I474" s="8">
        <v>6</v>
      </c>
      <c r="J474" s="8" t="s">
        <v>558</v>
      </c>
      <c r="K474" s="8">
        <v>1</v>
      </c>
      <c r="L474" s="8" t="str">
        <f>IFERROR(VLOOKUP(K474,dm_ts!$B$3:$C$24,2,0)," ")</f>
        <v>Cá tra</v>
      </c>
      <c r="M474" s="8">
        <v>4500</v>
      </c>
      <c r="N474" s="8">
        <v>4000</v>
      </c>
      <c r="O474" s="1">
        <v>1</v>
      </c>
      <c r="P474" s="1" t="s">
        <v>675</v>
      </c>
      <c r="Q474" s="1">
        <v>0</v>
      </c>
      <c r="R474" s="1" t="str">
        <f>IFERROR(VLOOKUP(Q474,dm_ts!$G$4:$H$9,2,0)," ")</f>
        <v xml:space="preserve"> </v>
      </c>
      <c r="U474" s="1">
        <v>0.12</v>
      </c>
      <c r="V474" s="1">
        <v>65</v>
      </c>
      <c r="W474" s="1">
        <v>950</v>
      </c>
      <c r="X474" s="1">
        <v>43238</v>
      </c>
      <c r="Y474" s="1">
        <v>43422</v>
      </c>
      <c r="Z474" s="1">
        <v>120</v>
      </c>
      <c r="AA474" s="1">
        <v>3</v>
      </c>
      <c r="AB474" s="1" t="str">
        <f>IFERROR(VLOOKUP(AA474,dm_ts!$G$12:$H$14,2,0)," ")</f>
        <v xml:space="preserve">Không xác định </v>
      </c>
      <c r="AD474" s="1" t="str">
        <f>IFERROR(VLOOKUP(AC474,dm_ts!$B$3:$C$24,2,0)," ")</f>
        <v xml:space="preserve"> </v>
      </c>
      <c r="AH474" s="1" t="str">
        <f t="shared" si="36"/>
        <v xml:space="preserve"> </v>
      </c>
      <c r="AI474" s="1" t="s">
        <v>674</v>
      </c>
      <c r="AJ474" s="1" t="str">
        <f>IFERROR(VLOOKUP(AI474,dm_ts!$G$4:$H$9,2,0)," ")</f>
        <v xml:space="preserve"> </v>
      </c>
      <c r="AS474" s="1">
        <v>0</v>
      </c>
      <c r="AT474" s="1" t="str">
        <f>IFERROR(VLOOKUP(AS474,dm_ts!$G$12:$H$14,2,0)," ")</f>
        <v xml:space="preserve"> </v>
      </c>
      <c r="AV474" s="1" t="str">
        <f>IFERROR(VLOOKUP(AU474,dm_ts!$B$3:$C$24,2,0)," ")</f>
        <v xml:space="preserve"> </v>
      </c>
      <c r="AY474" s="1" t="s">
        <v>674</v>
      </c>
      <c r="AZ474" s="1" t="str">
        <f t="shared" si="37"/>
        <v xml:space="preserve"> </v>
      </c>
      <c r="BB474" s="1" t="str">
        <f>IFERROR(VLOOKUP(BA474,dm_ts!$G$4:$H$9,2,0)," ")</f>
        <v xml:space="preserve"> </v>
      </c>
      <c r="BM474" s="1" t="str">
        <f>IFERROR(VLOOKUP(BL474,dm_ts!$B$3:$C$24,2,0)," ")</f>
        <v xml:space="preserve"> </v>
      </c>
      <c r="BQ474" s="1" t="str">
        <f t="shared" si="38"/>
        <v xml:space="preserve"> </v>
      </c>
      <c r="BS474" s="1" t="str">
        <f>IFERROR(VLOOKUP(BR474,dm_ts!$G$4:$H$9,2,0)," ")</f>
        <v xml:space="preserve"> </v>
      </c>
      <c r="CD474" s="1" t="str">
        <f>IFERROR(VLOOKUP(CC474,dm_ts!$B$3:$C$24,2,0)," ")</f>
        <v xml:space="preserve"> </v>
      </c>
      <c r="CH474" s="1" t="str">
        <f t="shared" si="39"/>
        <v xml:space="preserve"> </v>
      </c>
      <c r="CJ474" s="1" t="str">
        <f>IFERROR(VLOOKUP(CI474,dm_ts!$G$4:$H$9,2,0)," ")</f>
        <v xml:space="preserve"> </v>
      </c>
      <c r="EH474" s="1">
        <v>4500</v>
      </c>
      <c r="EI474" s="1">
        <v>4000</v>
      </c>
      <c r="EJ474" s="1">
        <v>1</v>
      </c>
      <c r="EK474" s="1">
        <v>2</v>
      </c>
    </row>
    <row r="475" spans="1:141" x14ac:dyDescent="0.2">
      <c r="A475" s="1">
        <v>889</v>
      </c>
      <c r="B475" s="1" t="str">
        <f>VLOOKUP(A475,'[1]Danh muc huyen'!B$8:C$18,2,0)</f>
        <v xml:space="preserve">Huyện Châu Phú </v>
      </c>
      <c r="C475" s="1">
        <v>30487</v>
      </c>
      <c r="D475" s="7">
        <v>471</v>
      </c>
      <c r="E475" s="8" t="str">
        <f>VLOOKUP(C475,[1]DanhMuc_31_03_2012!B$7:C$173,2,0)</f>
        <v>Xã Bình Mỹ</v>
      </c>
      <c r="F475" s="8">
        <v>7</v>
      </c>
      <c r="G475" s="8" t="str">
        <f t="shared" si="35"/>
        <v>3048707</v>
      </c>
      <c r="H475" s="8" t="str">
        <f>VLOOKUP(VALUE(G475),[1]Danhmuc_31_3_2012!E$6:G$894,3,0)</f>
        <v>Ấp Bình Trung</v>
      </c>
      <c r="I475" s="8">
        <v>1</v>
      </c>
      <c r="J475" s="8" t="s">
        <v>564</v>
      </c>
      <c r="K475" s="8"/>
      <c r="L475" s="8" t="str">
        <f>IFERROR(VLOOKUP(K475,dm_ts!$B$3:$C$24,2,0)," ")</f>
        <v xml:space="preserve"> </v>
      </c>
      <c r="M475" s="8"/>
      <c r="N475" s="8"/>
      <c r="P475" s="1" t="s">
        <v>674</v>
      </c>
      <c r="R475" s="1" t="str">
        <f>IFERROR(VLOOKUP(Q475,dm_ts!$G$4:$H$9,2,0)," ")</f>
        <v xml:space="preserve"> </v>
      </c>
      <c r="AA475" s="1">
        <v>0</v>
      </c>
      <c r="AB475" s="1" t="str">
        <f>IFERROR(VLOOKUP(AA475,dm_ts!$G$12:$H$14,2,0)," ")</f>
        <v xml:space="preserve"> </v>
      </c>
      <c r="AD475" s="1" t="str">
        <f>IFERROR(VLOOKUP(AC475,dm_ts!$B$3:$C$24,2,0)," ")</f>
        <v xml:space="preserve"> </v>
      </c>
      <c r="AH475" s="1" t="str">
        <f t="shared" si="36"/>
        <v xml:space="preserve"> </v>
      </c>
      <c r="AI475" s="1" t="s">
        <v>674</v>
      </c>
      <c r="AJ475" s="1" t="str">
        <f>IFERROR(VLOOKUP(AI475,dm_ts!$G$4:$H$9,2,0)," ")</f>
        <v xml:space="preserve"> </v>
      </c>
      <c r="AS475" s="1">
        <v>0</v>
      </c>
      <c r="AT475" s="1" t="str">
        <f>IFERROR(VLOOKUP(AS475,dm_ts!$G$12:$H$14,2,0)," ")</f>
        <v xml:space="preserve"> </v>
      </c>
      <c r="AV475" s="1" t="str">
        <f>IFERROR(VLOOKUP(AU475,dm_ts!$B$3:$C$24,2,0)," ")</f>
        <v xml:space="preserve"> </v>
      </c>
      <c r="AY475" s="1" t="s">
        <v>674</v>
      </c>
      <c r="AZ475" s="1" t="str">
        <f t="shared" si="37"/>
        <v xml:space="preserve"> </v>
      </c>
      <c r="BB475" s="1" t="str">
        <f>IFERROR(VLOOKUP(BA475,dm_ts!$G$4:$H$9,2,0)," ")</f>
        <v xml:space="preserve"> </v>
      </c>
      <c r="BM475" s="1" t="str">
        <f>IFERROR(VLOOKUP(BL475,dm_ts!$B$3:$C$24,2,0)," ")</f>
        <v xml:space="preserve"> </v>
      </c>
      <c r="BQ475" s="1" t="str">
        <f t="shared" si="38"/>
        <v xml:space="preserve"> </v>
      </c>
      <c r="BS475" s="1" t="str">
        <f>IFERROR(VLOOKUP(BR475,dm_ts!$G$4:$H$9,2,0)," ")</f>
        <v xml:space="preserve"> </v>
      </c>
      <c r="CD475" s="1" t="str">
        <f>IFERROR(VLOOKUP(CC475,dm_ts!$B$3:$C$24,2,0)," ")</f>
        <v xml:space="preserve"> </v>
      </c>
      <c r="CH475" s="1" t="str">
        <f t="shared" si="39"/>
        <v xml:space="preserve"> </v>
      </c>
      <c r="CJ475" s="1" t="str">
        <f>IFERROR(VLOOKUP(CI475,dm_ts!$G$4:$H$9,2,0)," ")</f>
        <v xml:space="preserve"> </v>
      </c>
      <c r="EH475" s="1">
        <v>6000</v>
      </c>
      <c r="EI475" s="1">
        <v>5000</v>
      </c>
      <c r="EJ475" s="1">
        <v>1</v>
      </c>
      <c r="EK475" s="1">
        <v>2</v>
      </c>
    </row>
    <row r="476" spans="1:141" x14ac:dyDescent="0.2">
      <c r="A476" s="1">
        <v>889</v>
      </c>
      <c r="B476" s="1" t="str">
        <f>VLOOKUP(A476,'[1]Danh muc huyen'!B$8:C$18,2,0)</f>
        <v xml:space="preserve">Huyện Châu Phú </v>
      </c>
      <c r="C476" s="1">
        <v>30487</v>
      </c>
      <c r="D476" s="7">
        <v>472</v>
      </c>
      <c r="E476" s="8" t="str">
        <f>VLOOKUP(C476,[1]DanhMuc_31_03_2012!B$7:C$173,2,0)</f>
        <v>Xã Bình Mỹ</v>
      </c>
      <c r="F476" s="8">
        <v>7</v>
      </c>
      <c r="G476" s="8" t="str">
        <f t="shared" si="35"/>
        <v>3048707</v>
      </c>
      <c r="H476" s="8" t="str">
        <f>VLOOKUP(VALUE(G476),[1]Danhmuc_31_3_2012!E$6:G$894,3,0)</f>
        <v>Ấp Bình Trung</v>
      </c>
      <c r="I476" s="8">
        <v>3</v>
      </c>
      <c r="J476" s="8" t="s">
        <v>565</v>
      </c>
      <c r="K476" s="8"/>
      <c r="L476" s="8" t="str">
        <f>IFERROR(VLOOKUP(K476,dm_ts!$B$3:$C$24,2,0)," ")</f>
        <v xml:space="preserve"> </v>
      </c>
      <c r="M476" s="8"/>
      <c r="N476" s="8"/>
      <c r="P476" s="1" t="s">
        <v>674</v>
      </c>
      <c r="R476" s="1" t="str">
        <f>IFERROR(VLOOKUP(Q476,dm_ts!$G$4:$H$9,2,0)," ")</f>
        <v xml:space="preserve"> </v>
      </c>
      <c r="AA476" s="1">
        <v>0</v>
      </c>
      <c r="AB476" s="1" t="str">
        <f>IFERROR(VLOOKUP(AA476,dm_ts!$G$12:$H$14,2,0)," ")</f>
        <v xml:space="preserve"> </v>
      </c>
      <c r="AD476" s="1" t="str">
        <f>IFERROR(VLOOKUP(AC476,dm_ts!$B$3:$C$24,2,0)," ")</f>
        <v xml:space="preserve"> </v>
      </c>
      <c r="AH476" s="1" t="str">
        <f t="shared" si="36"/>
        <v xml:space="preserve"> </v>
      </c>
      <c r="AI476" s="1" t="s">
        <v>674</v>
      </c>
      <c r="AJ476" s="1" t="str">
        <f>IFERROR(VLOOKUP(AI476,dm_ts!$G$4:$H$9,2,0)," ")</f>
        <v xml:space="preserve"> </v>
      </c>
      <c r="AS476" s="1">
        <v>0</v>
      </c>
      <c r="AT476" s="1" t="str">
        <f>IFERROR(VLOOKUP(AS476,dm_ts!$G$12:$H$14,2,0)," ")</f>
        <v xml:space="preserve"> </v>
      </c>
      <c r="AV476" s="1" t="str">
        <f>IFERROR(VLOOKUP(AU476,dm_ts!$B$3:$C$24,2,0)," ")</f>
        <v xml:space="preserve"> </v>
      </c>
      <c r="AY476" s="1" t="s">
        <v>674</v>
      </c>
      <c r="AZ476" s="1" t="str">
        <f t="shared" si="37"/>
        <v xml:space="preserve"> </v>
      </c>
      <c r="BB476" s="1" t="str">
        <f>IFERROR(VLOOKUP(BA476,dm_ts!$G$4:$H$9,2,0)," ")</f>
        <v xml:space="preserve"> </v>
      </c>
      <c r="BM476" s="1" t="str">
        <f>IFERROR(VLOOKUP(BL476,dm_ts!$B$3:$C$24,2,0)," ")</f>
        <v xml:space="preserve"> </v>
      </c>
      <c r="BQ476" s="1" t="str">
        <f t="shared" si="38"/>
        <v xml:space="preserve"> </v>
      </c>
      <c r="BS476" s="1" t="str">
        <f>IFERROR(VLOOKUP(BR476,dm_ts!$G$4:$H$9,2,0)," ")</f>
        <v xml:space="preserve"> </v>
      </c>
      <c r="CD476" s="1" t="str">
        <f>IFERROR(VLOOKUP(CC476,dm_ts!$B$3:$C$24,2,0)," ")</f>
        <v xml:space="preserve"> </v>
      </c>
      <c r="CH476" s="1" t="str">
        <f t="shared" si="39"/>
        <v xml:space="preserve"> </v>
      </c>
      <c r="CJ476" s="1" t="str">
        <f>IFERROR(VLOOKUP(CI476,dm_ts!$G$4:$H$9,2,0)," ")</f>
        <v xml:space="preserve"> </v>
      </c>
      <c r="EH476" s="1">
        <v>5000</v>
      </c>
      <c r="EI476" s="1">
        <v>4000</v>
      </c>
      <c r="EJ476" s="1">
        <v>1</v>
      </c>
      <c r="EK476" s="1">
        <v>2</v>
      </c>
    </row>
    <row r="477" spans="1:141" x14ac:dyDescent="0.2">
      <c r="A477" s="1">
        <v>889</v>
      </c>
      <c r="B477" s="1" t="str">
        <f>VLOOKUP(A477,'[1]Danh muc huyen'!B$8:C$18,2,0)</f>
        <v xml:space="preserve">Huyện Châu Phú </v>
      </c>
      <c r="C477" s="1">
        <v>30487</v>
      </c>
      <c r="D477" s="7">
        <v>473</v>
      </c>
      <c r="E477" s="8" t="str">
        <f>VLOOKUP(C477,[1]DanhMuc_31_03_2012!B$7:C$173,2,0)</f>
        <v>Xã Bình Mỹ</v>
      </c>
      <c r="F477" s="8">
        <v>7</v>
      </c>
      <c r="G477" s="8" t="str">
        <f t="shared" si="35"/>
        <v>3048707</v>
      </c>
      <c r="H477" s="8" t="str">
        <f>VLOOKUP(VALUE(G477),[1]Danhmuc_31_3_2012!E$6:G$894,3,0)</f>
        <v>Ấp Bình Trung</v>
      </c>
      <c r="I477" s="8">
        <v>2</v>
      </c>
      <c r="J477" s="8" t="s">
        <v>149</v>
      </c>
      <c r="K477" s="8"/>
      <c r="L477" s="8" t="str">
        <f>IFERROR(VLOOKUP(K477,dm_ts!$B$3:$C$24,2,0)," ")</f>
        <v xml:space="preserve"> </v>
      </c>
      <c r="M477" s="8"/>
      <c r="N477" s="8"/>
      <c r="P477" s="1" t="s">
        <v>674</v>
      </c>
      <c r="R477" s="1" t="str">
        <f>IFERROR(VLOOKUP(Q477,dm_ts!$G$4:$H$9,2,0)," ")</f>
        <v xml:space="preserve"> </v>
      </c>
      <c r="AA477" s="1">
        <v>0</v>
      </c>
      <c r="AB477" s="1" t="str">
        <f>IFERROR(VLOOKUP(AA477,dm_ts!$G$12:$H$14,2,0)," ")</f>
        <v xml:space="preserve"> </v>
      </c>
      <c r="AD477" s="1" t="str">
        <f>IFERROR(VLOOKUP(AC477,dm_ts!$B$3:$C$24,2,0)," ")</f>
        <v xml:space="preserve"> </v>
      </c>
      <c r="AH477" s="1" t="str">
        <f t="shared" si="36"/>
        <v xml:space="preserve"> </v>
      </c>
      <c r="AI477" s="1" t="s">
        <v>674</v>
      </c>
      <c r="AJ477" s="1" t="str">
        <f>IFERROR(VLOOKUP(AI477,dm_ts!$G$4:$H$9,2,0)," ")</f>
        <v xml:space="preserve"> </v>
      </c>
      <c r="AS477" s="1">
        <v>0</v>
      </c>
      <c r="AT477" s="1" t="str">
        <f>IFERROR(VLOOKUP(AS477,dm_ts!$G$12:$H$14,2,0)," ")</f>
        <v xml:space="preserve"> </v>
      </c>
      <c r="AV477" s="1" t="str">
        <f>IFERROR(VLOOKUP(AU477,dm_ts!$B$3:$C$24,2,0)," ")</f>
        <v xml:space="preserve"> </v>
      </c>
      <c r="AY477" s="1" t="s">
        <v>674</v>
      </c>
      <c r="AZ477" s="1" t="str">
        <f t="shared" si="37"/>
        <v xml:space="preserve"> </v>
      </c>
      <c r="BB477" s="1" t="str">
        <f>IFERROR(VLOOKUP(BA477,dm_ts!$G$4:$H$9,2,0)," ")</f>
        <v xml:space="preserve"> </v>
      </c>
      <c r="BM477" s="1" t="str">
        <f>IFERROR(VLOOKUP(BL477,dm_ts!$B$3:$C$24,2,0)," ")</f>
        <v xml:space="preserve"> </v>
      </c>
      <c r="BQ477" s="1" t="str">
        <f t="shared" si="38"/>
        <v xml:space="preserve"> </v>
      </c>
      <c r="BS477" s="1" t="str">
        <f>IFERROR(VLOOKUP(BR477,dm_ts!$G$4:$H$9,2,0)," ")</f>
        <v xml:space="preserve"> </v>
      </c>
      <c r="CD477" s="1" t="str">
        <f>IFERROR(VLOOKUP(CC477,dm_ts!$B$3:$C$24,2,0)," ")</f>
        <v xml:space="preserve"> </v>
      </c>
      <c r="CH477" s="1" t="str">
        <f t="shared" si="39"/>
        <v xml:space="preserve"> </v>
      </c>
      <c r="CJ477" s="1" t="str">
        <f>IFERROR(VLOOKUP(CI477,dm_ts!$G$4:$H$9,2,0)," ")</f>
        <v xml:space="preserve"> </v>
      </c>
      <c r="EH477" s="1">
        <v>5500</v>
      </c>
      <c r="EI477" s="1">
        <v>5000</v>
      </c>
      <c r="EJ477" s="1">
        <v>1</v>
      </c>
      <c r="EK477" s="1">
        <v>2</v>
      </c>
    </row>
    <row r="478" spans="1:141" x14ac:dyDescent="0.2">
      <c r="A478" s="1">
        <v>889</v>
      </c>
      <c r="B478" s="1" t="str">
        <f>VLOOKUP(A478,'[1]Danh muc huyen'!B$8:C$18,2,0)</f>
        <v xml:space="preserve">Huyện Châu Phú </v>
      </c>
      <c r="C478" s="1">
        <v>30487</v>
      </c>
      <c r="D478" s="7">
        <v>474</v>
      </c>
      <c r="E478" s="8" t="str">
        <f>VLOOKUP(C478,[1]DanhMuc_31_03_2012!B$7:C$173,2,0)</f>
        <v>Xã Bình Mỹ</v>
      </c>
      <c r="F478" s="8">
        <v>7</v>
      </c>
      <c r="G478" s="8" t="str">
        <f t="shared" si="35"/>
        <v>3048707</v>
      </c>
      <c r="H478" s="8" t="str">
        <f>VLOOKUP(VALUE(G478),[1]Danhmuc_31_3_2012!E$6:G$894,3,0)</f>
        <v>Ấp Bình Trung</v>
      </c>
      <c r="I478" s="8">
        <v>5</v>
      </c>
      <c r="J478" s="8" t="s">
        <v>567</v>
      </c>
      <c r="K478" s="8"/>
      <c r="L478" s="8" t="str">
        <f>IFERROR(VLOOKUP(K478,dm_ts!$B$3:$C$24,2,0)," ")</f>
        <v xml:space="preserve"> </v>
      </c>
      <c r="M478" s="8"/>
      <c r="N478" s="8"/>
      <c r="P478" s="1" t="s">
        <v>674</v>
      </c>
      <c r="R478" s="1" t="str">
        <f>IFERROR(VLOOKUP(Q478,dm_ts!$G$4:$H$9,2,0)," ")</f>
        <v xml:space="preserve"> </v>
      </c>
      <c r="AA478" s="1">
        <v>0</v>
      </c>
      <c r="AB478" s="1" t="str">
        <f>IFERROR(VLOOKUP(AA478,dm_ts!$G$12:$H$14,2,0)," ")</f>
        <v xml:space="preserve"> </v>
      </c>
      <c r="AD478" s="1" t="str">
        <f>IFERROR(VLOOKUP(AC478,dm_ts!$B$3:$C$24,2,0)," ")</f>
        <v xml:space="preserve"> </v>
      </c>
      <c r="AH478" s="1" t="str">
        <f t="shared" si="36"/>
        <v xml:space="preserve"> </v>
      </c>
      <c r="AI478" s="1" t="s">
        <v>674</v>
      </c>
      <c r="AJ478" s="1" t="str">
        <f>IFERROR(VLOOKUP(AI478,dm_ts!$G$4:$H$9,2,0)," ")</f>
        <v xml:space="preserve"> </v>
      </c>
      <c r="AS478" s="1">
        <v>0</v>
      </c>
      <c r="AT478" s="1" t="str">
        <f>IFERROR(VLOOKUP(AS478,dm_ts!$G$12:$H$14,2,0)," ")</f>
        <v xml:space="preserve"> </v>
      </c>
      <c r="AV478" s="1" t="str">
        <f>IFERROR(VLOOKUP(AU478,dm_ts!$B$3:$C$24,2,0)," ")</f>
        <v xml:space="preserve"> </v>
      </c>
      <c r="AY478" s="1" t="s">
        <v>674</v>
      </c>
      <c r="AZ478" s="1" t="str">
        <f t="shared" si="37"/>
        <v xml:space="preserve"> </v>
      </c>
      <c r="BB478" s="1" t="str">
        <f>IFERROR(VLOOKUP(BA478,dm_ts!$G$4:$H$9,2,0)," ")</f>
        <v xml:space="preserve"> </v>
      </c>
      <c r="BM478" s="1" t="str">
        <f>IFERROR(VLOOKUP(BL478,dm_ts!$B$3:$C$24,2,0)," ")</f>
        <v xml:space="preserve"> </v>
      </c>
      <c r="BQ478" s="1" t="str">
        <f t="shared" si="38"/>
        <v xml:space="preserve"> </v>
      </c>
      <c r="BS478" s="1" t="str">
        <f>IFERROR(VLOOKUP(BR478,dm_ts!$G$4:$H$9,2,0)," ")</f>
        <v xml:space="preserve"> </v>
      </c>
      <c r="CD478" s="1" t="str">
        <f>IFERROR(VLOOKUP(CC478,dm_ts!$B$3:$C$24,2,0)," ")</f>
        <v xml:space="preserve"> </v>
      </c>
      <c r="CH478" s="1" t="str">
        <f t="shared" si="39"/>
        <v xml:space="preserve"> </v>
      </c>
      <c r="CJ478" s="1" t="str">
        <f>IFERROR(VLOOKUP(CI478,dm_ts!$G$4:$H$9,2,0)," ")</f>
        <v xml:space="preserve"> </v>
      </c>
      <c r="EH478" s="1">
        <v>10000</v>
      </c>
      <c r="EI478" s="1">
        <v>9000</v>
      </c>
      <c r="EJ478" s="1">
        <v>2</v>
      </c>
      <c r="EK478" s="1">
        <v>2</v>
      </c>
    </row>
    <row r="479" spans="1:141" x14ac:dyDescent="0.2">
      <c r="A479" s="1">
        <v>889</v>
      </c>
      <c r="B479" s="1" t="str">
        <f>VLOOKUP(A479,'[1]Danh muc huyen'!B$8:C$18,2,0)</f>
        <v xml:space="preserve">Huyện Châu Phú </v>
      </c>
      <c r="C479" s="1">
        <v>30487</v>
      </c>
      <c r="D479" s="7">
        <v>475</v>
      </c>
      <c r="E479" s="8" t="str">
        <f>VLOOKUP(C479,[1]DanhMuc_31_03_2012!B$7:C$173,2,0)</f>
        <v>Xã Bình Mỹ</v>
      </c>
      <c r="F479" s="8">
        <v>7</v>
      </c>
      <c r="G479" s="8" t="str">
        <f t="shared" si="35"/>
        <v>3048707</v>
      </c>
      <c r="H479" s="8" t="str">
        <f>VLOOKUP(VALUE(G479),[1]Danhmuc_31_3_2012!E$6:G$894,3,0)</f>
        <v>Ấp Bình Trung</v>
      </c>
      <c r="I479" s="8">
        <v>4</v>
      </c>
      <c r="J479" s="8" t="s">
        <v>566</v>
      </c>
      <c r="K479" s="8"/>
      <c r="L479" s="8" t="str">
        <f>IFERROR(VLOOKUP(K479,dm_ts!$B$3:$C$24,2,0)," ")</f>
        <v xml:space="preserve"> </v>
      </c>
      <c r="M479" s="8"/>
      <c r="N479" s="8"/>
      <c r="P479" s="1" t="s">
        <v>674</v>
      </c>
      <c r="R479" s="1" t="str">
        <f>IFERROR(VLOOKUP(Q479,dm_ts!$G$4:$H$9,2,0)," ")</f>
        <v xml:space="preserve"> </v>
      </c>
      <c r="AA479" s="1">
        <v>0</v>
      </c>
      <c r="AB479" s="1" t="str">
        <f>IFERROR(VLOOKUP(AA479,dm_ts!$G$12:$H$14,2,0)," ")</f>
        <v xml:space="preserve"> </v>
      </c>
      <c r="AD479" s="1" t="str">
        <f>IFERROR(VLOOKUP(AC479,dm_ts!$B$3:$C$24,2,0)," ")</f>
        <v xml:space="preserve"> </v>
      </c>
      <c r="AH479" s="1" t="str">
        <f t="shared" si="36"/>
        <v xml:space="preserve"> </v>
      </c>
      <c r="AI479" s="1" t="s">
        <v>674</v>
      </c>
      <c r="AJ479" s="1" t="str">
        <f>IFERROR(VLOOKUP(AI479,dm_ts!$G$4:$H$9,2,0)," ")</f>
        <v xml:space="preserve"> </v>
      </c>
      <c r="AS479" s="1">
        <v>0</v>
      </c>
      <c r="AT479" s="1" t="str">
        <f>IFERROR(VLOOKUP(AS479,dm_ts!$G$12:$H$14,2,0)," ")</f>
        <v xml:space="preserve"> </v>
      </c>
      <c r="AV479" s="1" t="str">
        <f>IFERROR(VLOOKUP(AU479,dm_ts!$B$3:$C$24,2,0)," ")</f>
        <v xml:space="preserve"> </v>
      </c>
      <c r="AY479" s="1" t="s">
        <v>674</v>
      </c>
      <c r="AZ479" s="1" t="str">
        <f t="shared" si="37"/>
        <v xml:space="preserve"> </v>
      </c>
      <c r="BB479" s="1" t="str">
        <f>IFERROR(VLOOKUP(BA479,dm_ts!$G$4:$H$9,2,0)," ")</f>
        <v xml:space="preserve"> </v>
      </c>
      <c r="BM479" s="1" t="str">
        <f>IFERROR(VLOOKUP(BL479,dm_ts!$B$3:$C$24,2,0)," ")</f>
        <v xml:space="preserve"> </v>
      </c>
      <c r="BQ479" s="1" t="str">
        <f t="shared" si="38"/>
        <v xml:space="preserve"> </v>
      </c>
      <c r="BS479" s="1" t="str">
        <f>IFERROR(VLOOKUP(BR479,dm_ts!$G$4:$H$9,2,0)," ")</f>
        <v xml:space="preserve"> </v>
      </c>
      <c r="CD479" s="1" t="str">
        <f>IFERROR(VLOOKUP(CC479,dm_ts!$B$3:$C$24,2,0)," ")</f>
        <v xml:space="preserve"> </v>
      </c>
      <c r="CH479" s="1" t="str">
        <f t="shared" si="39"/>
        <v xml:space="preserve"> </v>
      </c>
      <c r="CJ479" s="1" t="str">
        <f>IFERROR(VLOOKUP(CI479,dm_ts!$G$4:$H$9,2,0)," ")</f>
        <v xml:space="preserve"> </v>
      </c>
      <c r="EH479" s="1">
        <v>5000</v>
      </c>
      <c r="EI479" s="1">
        <v>4000</v>
      </c>
      <c r="EJ479" s="1">
        <v>1</v>
      </c>
      <c r="EK479" s="1">
        <v>2</v>
      </c>
    </row>
    <row r="480" spans="1:141" x14ac:dyDescent="0.2">
      <c r="A480" s="1">
        <v>889</v>
      </c>
      <c r="B480" s="1" t="str">
        <f>VLOOKUP(A480,'[1]Danh muc huyen'!B$8:C$18,2,0)</f>
        <v xml:space="preserve">Huyện Châu Phú </v>
      </c>
      <c r="C480" s="1">
        <v>30487</v>
      </c>
      <c r="D480" s="7">
        <v>476</v>
      </c>
      <c r="E480" s="8" t="str">
        <f>VLOOKUP(C480,[1]DanhMuc_31_03_2012!B$7:C$173,2,0)</f>
        <v>Xã Bình Mỹ</v>
      </c>
      <c r="F480" s="8">
        <v>13</v>
      </c>
      <c r="G480" s="8" t="str">
        <f t="shared" si="35"/>
        <v>3048713</v>
      </c>
      <c r="H480" s="8" t="str">
        <f>VLOOKUP(VALUE(G480),[1]Danhmuc_31_3_2012!E$6:G$894,3,0)</f>
        <v>Ấp Bình Hưng 1</v>
      </c>
      <c r="I480" s="8">
        <v>3</v>
      </c>
      <c r="J480" s="8" t="s">
        <v>569</v>
      </c>
      <c r="K480" s="8"/>
      <c r="L480" s="8" t="str">
        <f>IFERROR(VLOOKUP(K480,dm_ts!$B$3:$C$24,2,0)," ")</f>
        <v xml:space="preserve"> </v>
      </c>
      <c r="M480" s="8"/>
      <c r="N480" s="8"/>
      <c r="P480" s="1" t="s">
        <v>674</v>
      </c>
      <c r="R480" s="1" t="str">
        <f>IFERROR(VLOOKUP(Q480,dm_ts!$G$4:$H$9,2,0)," ")</f>
        <v xml:space="preserve"> </v>
      </c>
      <c r="AA480" s="1">
        <v>0</v>
      </c>
      <c r="AB480" s="1" t="str">
        <f>IFERROR(VLOOKUP(AA480,dm_ts!$G$12:$H$14,2,0)," ")</f>
        <v xml:space="preserve"> </v>
      </c>
      <c r="AD480" s="1" t="str">
        <f>IFERROR(VLOOKUP(AC480,dm_ts!$B$3:$C$24,2,0)," ")</f>
        <v xml:space="preserve"> </v>
      </c>
      <c r="AH480" s="1" t="str">
        <f t="shared" si="36"/>
        <v xml:space="preserve"> </v>
      </c>
      <c r="AI480" s="1" t="s">
        <v>674</v>
      </c>
      <c r="AJ480" s="1" t="str">
        <f>IFERROR(VLOOKUP(AI480,dm_ts!$G$4:$H$9,2,0)," ")</f>
        <v xml:space="preserve"> </v>
      </c>
      <c r="AS480" s="1">
        <v>0</v>
      </c>
      <c r="AT480" s="1" t="str">
        <f>IFERROR(VLOOKUP(AS480,dm_ts!$G$12:$H$14,2,0)," ")</f>
        <v xml:space="preserve"> </v>
      </c>
      <c r="AV480" s="1" t="str">
        <f>IFERROR(VLOOKUP(AU480,dm_ts!$B$3:$C$24,2,0)," ")</f>
        <v xml:space="preserve"> </v>
      </c>
      <c r="AY480" s="1" t="s">
        <v>674</v>
      </c>
      <c r="AZ480" s="1" t="str">
        <f t="shared" si="37"/>
        <v xml:space="preserve"> </v>
      </c>
      <c r="BB480" s="1" t="str">
        <f>IFERROR(VLOOKUP(BA480,dm_ts!$G$4:$H$9,2,0)," ")</f>
        <v xml:space="preserve"> </v>
      </c>
      <c r="BM480" s="1" t="str">
        <f>IFERROR(VLOOKUP(BL480,dm_ts!$B$3:$C$24,2,0)," ")</f>
        <v xml:space="preserve"> </v>
      </c>
      <c r="BQ480" s="1" t="str">
        <f t="shared" si="38"/>
        <v xml:space="preserve"> </v>
      </c>
      <c r="BS480" s="1" t="str">
        <f>IFERROR(VLOOKUP(BR480,dm_ts!$G$4:$H$9,2,0)," ")</f>
        <v xml:space="preserve"> </v>
      </c>
      <c r="CD480" s="1" t="str">
        <f>IFERROR(VLOOKUP(CC480,dm_ts!$B$3:$C$24,2,0)," ")</f>
        <v xml:space="preserve"> </v>
      </c>
      <c r="CH480" s="1" t="str">
        <f t="shared" si="39"/>
        <v xml:space="preserve"> </v>
      </c>
      <c r="CJ480" s="1" t="str">
        <f>IFERROR(VLOOKUP(CI480,dm_ts!$G$4:$H$9,2,0)," ")</f>
        <v xml:space="preserve"> </v>
      </c>
      <c r="EH480" s="1">
        <v>3000</v>
      </c>
      <c r="EI480" s="1">
        <v>2500</v>
      </c>
      <c r="EJ480" s="1">
        <v>1</v>
      </c>
      <c r="EK480" s="1">
        <v>2</v>
      </c>
    </row>
    <row r="481" spans="1:141" x14ac:dyDescent="0.2">
      <c r="A481" s="1">
        <v>889</v>
      </c>
      <c r="B481" s="1" t="str">
        <f>VLOOKUP(A481,'[1]Danh muc huyen'!B$8:C$18,2,0)</f>
        <v xml:space="preserve">Huyện Châu Phú </v>
      </c>
      <c r="C481" s="1">
        <v>30487</v>
      </c>
      <c r="D481" s="7">
        <v>477</v>
      </c>
      <c r="E481" s="8" t="str">
        <f>VLOOKUP(C481,[1]DanhMuc_31_03_2012!B$7:C$173,2,0)</f>
        <v>Xã Bình Mỹ</v>
      </c>
      <c r="F481" s="8">
        <v>13</v>
      </c>
      <c r="G481" s="8" t="str">
        <f t="shared" si="35"/>
        <v>3048713</v>
      </c>
      <c r="H481" s="8" t="str">
        <f>VLOOKUP(VALUE(G481),[1]Danhmuc_31_3_2012!E$6:G$894,3,0)</f>
        <v>Ấp Bình Hưng 1</v>
      </c>
      <c r="I481" s="8">
        <v>1</v>
      </c>
      <c r="J481" s="8" t="s">
        <v>568</v>
      </c>
      <c r="K481" s="8"/>
      <c r="L481" s="8" t="str">
        <f>IFERROR(VLOOKUP(K481,dm_ts!$B$3:$C$24,2,0)," ")</f>
        <v xml:space="preserve"> </v>
      </c>
      <c r="M481" s="8"/>
      <c r="N481" s="8"/>
      <c r="P481" s="1" t="s">
        <v>674</v>
      </c>
      <c r="R481" s="1" t="str">
        <f>IFERROR(VLOOKUP(Q481,dm_ts!$G$4:$H$9,2,0)," ")</f>
        <v xml:space="preserve"> </v>
      </c>
      <c r="AA481" s="1">
        <v>0</v>
      </c>
      <c r="AB481" s="1" t="str">
        <f>IFERROR(VLOOKUP(AA481,dm_ts!$G$12:$H$14,2,0)," ")</f>
        <v xml:space="preserve"> </v>
      </c>
      <c r="AD481" s="1" t="str">
        <f>IFERROR(VLOOKUP(AC481,dm_ts!$B$3:$C$24,2,0)," ")</f>
        <v xml:space="preserve"> </v>
      </c>
      <c r="AH481" s="1" t="str">
        <f t="shared" si="36"/>
        <v xml:space="preserve"> </v>
      </c>
      <c r="AI481" s="1" t="s">
        <v>674</v>
      </c>
      <c r="AJ481" s="1" t="str">
        <f>IFERROR(VLOOKUP(AI481,dm_ts!$G$4:$H$9,2,0)," ")</f>
        <v xml:space="preserve"> </v>
      </c>
      <c r="AS481" s="1">
        <v>0</v>
      </c>
      <c r="AT481" s="1" t="str">
        <f>IFERROR(VLOOKUP(AS481,dm_ts!$G$12:$H$14,2,0)," ")</f>
        <v xml:space="preserve"> </v>
      </c>
      <c r="AV481" s="1" t="str">
        <f>IFERROR(VLOOKUP(AU481,dm_ts!$B$3:$C$24,2,0)," ")</f>
        <v xml:space="preserve"> </v>
      </c>
      <c r="AY481" s="1" t="s">
        <v>674</v>
      </c>
      <c r="AZ481" s="1" t="str">
        <f t="shared" si="37"/>
        <v xml:space="preserve"> </v>
      </c>
      <c r="BB481" s="1" t="str">
        <f>IFERROR(VLOOKUP(BA481,dm_ts!$G$4:$H$9,2,0)," ")</f>
        <v xml:space="preserve"> </v>
      </c>
      <c r="BM481" s="1" t="str">
        <f>IFERROR(VLOOKUP(BL481,dm_ts!$B$3:$C$24,2,0)," ")</f>
        <v xml:space="preserve"> </v>
      </c>
      <c r="BQ481" s="1" t="str">
        <f t="shared" si="38"/>
        <v xml:space="preserve"> </v>
      </c>
      <c r="BS481" s="1" t="str">
        <f>IFERROR(VLOOKUP(BR481,dm_ts!$G$4:$H$9,2,0)," ")</f>
        <v xml:space="preserve"> </v>
      </c>
      <c r="CD481" s="1" t="str">
        <f>IFERROR(VLOOKUP(CC481,dm_ts!$B$3:$C$24,2,0)," ")</f>
        <v xml:space="preserve"> </v>
      </c>
      <c r="CH481" s="1" t="str">
        <f t="shared" si="39"/>
        <v xml:space="preserve"> </v>
      </c>
      <c r="CJ481" s="1" t="str">
        <f>IFERROR(VLOOKUP(CI481,dm_ts!$G$4:$H$9,2,0)," ")</f>
        <v xml:space="preserve"> </v>
      </c>
      <c r="EH481" s="1">
        <v>5000</v>
      </c>
      <c r="EI481" s="1">
        <v>4000</v>
      </c>
      <c r="EJ481" s="1">
        <v>1</v>
      </c>
      <c r="EK481" s="1">
        <v>2</v>
      </c>
    </row>
    <row r="482" spans="1:141" x14ac:dyDescent="0.2">
      <c r="A482" s="1">
        <v>889</v>
      </c>
      <c r="B482" s="1" t="str">
        <f>VLOOKUP(A482,'[1]Danh muc huyen'!B$8:C$18,2,0)</f>
        <v xml:space="preserve">Huyện Châu Phú </v>
      </c>
      <c r="C482" s="1">
        <v>30487</v>
      </c>
      <c r="D482" s="7">
        <v>478</v>
      </c>
      <c r="E482" s="8" t="str">
        <f>VLOOKUP(C482,[1]DanhMuc_31_03_2012!B$7:C$173,2,0)</f>
        <v>Xã Bình Mỹ</v>
      </c>
      <c r="F482" s="8">
        <v>13</v>
      </c>
      <c r="G482" s="8" t="str">
        <f t="shared" si="35"/>
        <v>3048713</v>
      </c>
      <c r="H482" s="8" t="str">
        <f>VLOOKUP(VALUE(G482),[1]Danhmuc_31_3_2012!E$6:G$894,3,0)</f>
        <v>Ấp Bình Hưng 1</v>
      </c>
      <c r="I482" s="8">
        <v>2</v>
      </c>
      <c r="J482" s="8" t="s">
        <v>294</v>
      </c>
      <c r="K482" s="8"/>
      <c r="L482" s="8" t="str">
        <f>IFERROR(VLOOKUP(K482,dm_ts!$B$3:$C$24,2,0)," ")</f>
        <v xml:space="preserve"> </v>
      </c>
      <c r="M482" s="8"/>
      <c r="N482" s="8"/>
      <c r="P482" s="1" t="s">
        <v>674</v>
      </c>
      <c r="R482" s="1" t="str">
        <f>IFERROR(VLOOKUP(Q482,dm_ts!$G$4:$H$9,2,0)," ")</f>
        <v xml:space="preserve"> </v>
      </c>
      <c r="AA482" s="1">
        <v>0</v>
      </c>
      <c r="AB482" s="1" t="str">
        <f>IFERROR(VLOOKUP(AA482,dm_ts!$G$12:$H$14,2,0)," ")</f>
        <v xml:space="preserve"> </v>
      </c>
      <c r="AD482" s="1" t="str">
        <f>IFERROR(VLOOKUP(AC482,dm_ts!$B$3:$C$24,2,0)," ")</f>
        <v xml:space="preserve"> </v>
      </c>
      <c r="AH482" s="1" t="str">
        <f t="shared" si="36"/>
        <v xml:space="preserve"> </v>
      </c>
      <c r="AI482" s="1" t="s">
        <v>674</v>
      </c>
      <c r="AJ482" s="1" t="str">
        <f>IFERROR(VLOOKUP(AI482,dm_ts!$G$4:$H$9,2,0)," ")</f>
        <v xml:space="preserve"> </v>
      </c>
      <c r="AS482" s="1">
        <v>0</v>
      </c>
      <c r="AT482" s="1" t="str">
        <f>IFERROR(VLOOKUP(AS482,dm_ts!$G$12:$H$14,2,0)," ")</f>
        <v xml:space="preserve"> </v>
      </c>
      <c r="AV482" s="1" t="str">
        <f>IFERROR(VLOOKUP(AU482,dm_ts!$B$3:$C$24,2,0)," ")</f>
        <v xml:space="preserve"> </v>
      </c>
      <c r="AY482" s="1" t="s">
        <v>674</v>
      </c>
      <c r="AZ482" s="1" t="str">
        <f t="shared" si="37"/>
        <v xml:space="preserve"> </v>
      </c>
      <c r="BB482" s="1" t="str">
        <f>IFERROR(VLOOKUP(BA482,dm_ts!$G$4:$H$9,2,0)," ")</f>
        <v xml:space="preserve"> </v>
      </c>
      <c r="BM482" s="1" t="str">
        <f>IFERROR(VLOOKUP(BL482,dm_ts!$B$3:$C$24,2,0)," ")</f>
        <v xml:space="preserve"> </v>
      </c>
      <c r="BQ482" s="1" t="str">
        <f t="shared" si="38"/>
        <v xml:space="preserve"> </v>
      </c>
      <c r="BS482" s="1" t="str">
        <f>IFERROR(VLOOKUP(BR482,dm_ts!$G$4:$H$9,2,0)," ")</f>
        <v xml:space="preserve"> </v>
      </c>
      <c r="CD482" s="1" t="str">
        <f>IFERROR(VLOOKUP(CC482,dm_ts!$B$3:$C$24,2,0)," ")</f>
        <v xml:space="preserve"> </v>
      </c>
      <c r="CH482" s="1" t="str">
        <f t="shared" si="39"/>
        <v xml:space="preserve"> </v>
      </c>
      <c r="CJ482" s="1" t="str">
        <f>IFERROR(VLOOKUP(CI482,dm_ts!$G$4:$H$9,2,0)," ")</f>
        <v xml:space="preserve"> </v>
      </c>
      <c r="EH482" s="1">
        <v>4000</v>
      </c>
      <c r="EI482" s="1">
        <v>3000</v>
      </c>
      <c r="EJ482" s="1">
        <v>1</v>
      </c>
      <c r="EK482" s="1">
        <v>2</v>
      </c>
    </row>
    <row r="483" spans="1:141" x14ac:dyDescent="0.2">
      <c r="A483" s="1">
        <v>889</v>
      </c>
      <c r="B483" s="1" t="str">
        <f>VLOOKUP(A483,'[1]Danh muc huyen'!B$8:C$18,2,0)</f>
        <v xml:space="preserve">Huyện Châu Phú </v>
      </c>
      <c r="C483" s="1">
        <v>30487</v>
      </c>
      <c r="D483" s="7">
        <v>479</v>
      </c>
      <c r="E483" s="8" t="str">
        <f>VLOOKUP(C483,[1]DanhMuc_31_03_2012!B$7:C$173,2,0)</f>
        <v>Xã Bình Mỹ</v>
      </c>
      <c r="F483" s="8">
        <v>15</v>
      </c>
      <c r="G483" s="8" t="str">
        <f t="shared" si="35"/>
        <v>3048715</v>
      </c>
      <c r="H483" s="8" t="str">
        <f>VLOOKUP(VALUE(G483),[1]Danhmuc_31_3_2012!E$6:G$894,3,0)</f>
        <v>Ấp Bình Hưng 2</v>
      </c>
      <c r="I483" s="8">
        <v>4</v>
      </c>
      <c r="J483" s="8" t="s">
        <v>573</v>
      </c>
      <c r="K483" s="8">
        <v>4</v>
      </c>
      <c r="L483" s="8" t="str">
        <f>IFERROR(VLOOKUP(K483,dm_ts!$B$3:$C$24,2,0)," ")</f>
        <v>Cá rô phi</v>
      </c>
      <c r="M483" s="8">
        <v>1000</v>
      </c>
      <c r="N483" s="8">
        <v>600</v>
      </c>
      <c r="O483" s="1">
        <v>3</v>
      </c>
      <c r="P483" s="1" t="s">
        <v>672</v>
      </c>
      <c r="Q483" s="1">
        <v>0</v>
      </c>
      <c r="R483" s="1" t="str">
        <f>IFERROR(VLOOKUP(Q483,dm_ts!$G$4:$H$9,2,0)," ")</f>
        <v xml:space="preserve"> </v>
      </c>
      <c r="U483" s="1">
        <v>1.5E-3</v>
      </c>
      <c r="V483" s="1">
        <v>1.1000000000000001</v>
      </c>
      <c r="W483" s="1">
        <v>300</v>
      </c>
      <c r="X483" s="1">
        <v>43177</v>
      </c>
      <c r="Y483" s="1">
        <v>43452</v>
      </c>
      <c r="Z483" s="1">
        <v>0.4</v>
      </c>
      <c r="AA483" s="1">
        <v>2</v>
      </c>
      <c r="AB483" s="1" t="str">
        <f>IFERROR(VLOOKUP(AA483,dm_ts!$G$12:$H$14,2,0)," ")</f>
        <v>Tiêu thụ nội địa</v>
      </c>
      <c r="AD483" s="1" t="str">
        <f>IFERROR(VLOOKUP(AC483,dm_ts!$B$3:$C$24,2,0)," ")</f>
        <v xml:space="preserve"> </v>
      </c>
      <c r="AH483" s="1" t="str">
        <f t="shared" si="36"/>
        <v xml:space="preserve"> </v>
      </c>
      <c r="AI483" s="1" t="s">
        <v>674</v>
      </c>
      <c r="AJ483" s="1" t="str">
        <f>IFERROR(VLOOKUP(AI483,dm_ts!$G$4:$H$9,2,0)," ")</f>
        <v xml:space="preserve"> </v>
      </c>
      <c r="AS483" s="1">
        <v>0</v>
      </c>
      <c r="AT483" s="1" t="str">
        <f>IFERROR(VLOOKUP(AS483,dm_ts!$G$12:$H$14,2,0)," ")</f>
        <v xml:space="preserve"> </v>
      </c>
      <c r="AV483" s="1" t="str">
        <f>IFERROR(VLOOKUP(AU483,dm_ts!$B$3:$C$24,2,0)," ")</f>
        <v xml:space="preserve"> </v>
      </c>
      <c r="AY483" s="1" t="s">
        <v>674</v>
      </c>
      <c r="AZ483" s="1" t="str">
        <f t="shared" si="37"/>
        <v xml:space="preserve"> </v>
      </c>
      <c r="BB483" s="1" t="str">
        <f>IFERROR(VLOOKUP(BA483,dm_ts!$G$4:$H$9,2,0)," ")</f>
        <v xml:space="preserve"> </v>
      </c>
      <c r="BM483" s="1" t="str">
        <f>IFERROR(VLOOKUP(BL483,dm_ts!$B$3:$C$24,2,0)," ")</f>
        <v xml:space="preserve"> </v>
      </c>
      <c r="BQ483" s="1" t="str">
        <f t="shared" si="38"/>
        <v xml:space="preserve"> </v>
      </c>
      <c r="BS483" s="1" t="str">
        <f>IFERROR(VLOOKUP(BR483,dm_ts!$G$4:$H$9,2,0)," ")</f>
        <v xml:space="preserve"> </v>
      </c>
      <c r="CD483" s="1" t="str">
        <f>IFERROR(VLOOKUP(CC483,dm_ts!$B$3:$C$24,2,0)," ")</f>
        <v xml:space="preserve"> </v>
      </c>
      <c r="CH483" s="1" t="str">
        <f t="shared" si="39"/>
        <v xml:space="preserve"> </v>
      </c>
      <c r="CJ483" s="1" t="str">
        <f>IFERROR(VLOOKUP(CI483,dm_ts!$G$4:$H$9,2,0)," ")</f>
        <v xml:space="preserve"> </v>
      </c>
    </row>
    <row r="484" spans="1:141" x14ac:dyDescent="0.2">
      <c r="A484" s="1">
        <v>889</v>
      </c>
      <c r="B484" s="1" t="str">
        <f>VLOOKUP(A484,'[1]Danh muc huyen'!B$8:C$18,2,0)</f>
        <v xml:space="preserve">Huyện Châu Phú </v>
      </c>
      <c r="C484" s="1">
        <v>30487</v>
      </c>
      <c r="D484" s="7">
        <v>480</v>
      </c>
      <c r="E484" s="8" t="str">
        <f>VLOOKUP(C484,[1]DanhMuc_31_03_2012!B$7:C$173,2,0)</f>
        <v>Xã Bình Mỹ</v>
      </c>
      <c r="F484" s="8">
        <v>15</v>
      </c>
      <c r="G484" s="8" t="str">
        <f t="shared" si="35"/>
        <v>3048715</v>
      </c>
      <c r="H484" s="8" t="str">
        <f>VLOOKUP(VALUE(G484),[1]Danhmuc_31_3_2012!E$6:G$894,3,0)</f>
        <v>Ấp Bình Hưng 2</v>
      </c>
      <c r="I484" s="8">
        <v>5</v>
      </c>
      <c r="J484" s="8" t="s">
        <v>574</v>
      </c>
      <c r="K484" s="8"/>
      <c r="L484" s="8" t="str">
        <f>IFERROR(VLOOKUP(K484,dm_ts!$B$3:$C$24,2,0)," ")</f>
        <v xml:space="preserve"> </v>
      </c>
      <c r="M484" s="8"/>
      <c r="N484" s="8"/>
      <c r="P484" s="1" t="s">
        <v>674</v>
      </c>
      <c r="R484" s="1" t="str">
        <f>IFERROR(VLOOKUP(Q484,dm_ts!$G$4:$H$9,2,0)," ")</f>
        <v xml:space="preserve"> </v>
      </c>
      <c r="AA484" s="1">
        <v>0</v>
      </c>
      <c r="AB484" s="1" t="str">
        <f>IFERROR(VLOOKUP(AA484,dm_ts!$G$12:$H$14,2,0)," ")</f>
        <v xml:space="preserve"> </v>
      </c>
      <c r="AD484" s="1" t="str">
        <f>IFERROR(VLOOKUP(AC484,dm_ts!$B$3:$C$24,2,0)," ")</f>
        <v xml:space="preserve"> </v>
      </c>
      <c r="AH484" s="1" t="str">
        <f t="shared" si="36"/>
        <v xml:space="preserve"> </v>
      </c>
      <c r="AI484" s="1" t="s">
        <v>674</v>
      </c>
      <c r="AJ484" s="1" t="str">
        <f>IFERROR(VLOOKUP(AI484,dm_ts!$G$4:$H$9,2,0)," ")</f>
        <v xml:space="preserve"> </v>
      </c>
      <c r="AS484" s="1">
        <v>0</v>
      </c>
      <c r="AT484" s="1" t="str">
        <f>IFERROR(VLOOKUP(AS484,dm_ts!$G$12:$H$14,2,0)," ")</f>
        <v xml:space="preserve"> </v>
      </c>
      <c r="AV484" s="1" t="str">
        <f>IFERROR(VLOOKUP(AU484,dm_ts!$B$3:$C$24,2,0)," ")</f>
        <v xml:space="preserve"> </v>
      </c>
      <c r="AY484" s="1" t="s">
        <v>674</v>
      </c>
      <c r="AZ484" s="1" t="str">
        <f t="shared" si="37"/>
        <v xml:space="preserve"> </v>
      </c>
      <c r="BB484" s="1" t="str">
        <f>IFERROR(VLOOKUP(BA484,dm_ts!$G$4:$H$9,2,0)," ")</f>
        <v xml:space="preserve"> </v>
      </c>
      <c r="BM484" s="1" t="str">
        <f>IFERROR(VLOOKUP(BL484,dm_ts!$B$3:$C$24,2,0)," ")</f>
        <v xml:space="preserve"> </v>
      </c>
      <c r="BQ484" s="1" t="str">
        <f t="shared" si="38"/>
        <v xml:space="preserve"> </v>
      </c>
      <c r="BS484" s="1" t="str">
        <f>IFERROR(VLOOKUP(BR484,dm_ts!$G$4:$H$9,2,0)," ")</f>
        <v xml:space="preserve"> </v>
      </c>
      <c r="CD484" s="1" t="str">
        <f>IFERROR(VLOOKUP(CC484,dm_ts!$B$3:$C$24,2,0)," ")</f>
        <v xml:space="preserve"> </v>
      </c>
      <c r="CH484" s="1" t="str">
        <f t="shared" si="39"/>
        <v xml:space="preserve"> </v>
      </c>
      <c r="CJ484" s="1" t="str">
        <f>IFERROR(VLOOKUP(CI484,dm_ts!$G$4:$H$9,2,0)," ")</f>
        <v xml:space="preserve"> </v>
      </c>
      <c r="EH484" s="1">
        <v>2500</v>
      </c>
      <c r="EI484" s="1">
        <v>2000</v>
      </c>
      <c r="EJ484" s="1">
        <v>1</v>
      </c>
      <c r="EK484" s="1">
        <v>2</v>
      </c>
    </row>
    <row r="485" spans="1:141" x14ac:dyDescent="0.2">
      <c r="A485" s="1">
        <v>889</v>
      </c>
      <c r="B485" s="1" t="str">
        <f>VLOOKUP(A485,'[1]Danh muc huyen'!B$8:C$18,2,0)</f>
        <v xml:space="preserve">Huyện Châu Phú </v>
      </c>
      <c r="C485" s="1">
        <v>30487</v>
      </c>
      <c r="D485" s="7">
        <v>481</v>
      </c>
      <c r="E485" s="8" t="str">
        <f>VLOOKUP(C485,[1]DanhMuc_31_03_2012!B$7:C$173,2,0)</f>
        <v>Xã Bình Mỹ</v>
      </c>
      <c r="F485" s="8">
        <v>15</v>
      </c>
      <c r="G485" s="8" t="str">
        <f t="shared" si="35"/>
        <v>3048715</v>
      </c>
      <c r="H485" s="8" t="str">
        <f>VLOOKUP(VALUE(G485),[1]Danhmuc_31_3_2012!E$6:G$894,3,0)</f>
        <v>Ấp Bình Hưng 2</v>
      </c>
      <c r="I485" s="8">
        <v>3</v>
      </c>
      <c r="J485" s="8" t="s">
        <v>572</v>
      </c>
      <c r="K485" s="8">
        <v>4</v>
      </c>
      <c r="L485" s="8" t="str">
        <f>IFERROR(VLOOKUP(K485,dm_ts!$B$3:$C$24,2,0)," ")</f>
        <v>Cá rô phi</v>
      </c>
      <c r="M485" s="8">
        <v>3000</v>
      </c>
      <c r="N485" s="8">
        <v>2500</v>
      </c>
      <c r="O485" s="1">
        <v>3</v>
      </c>
      <c r="P485" s="1" t="s">
        <v>672</v>
      </c>
      <c r="Q485" s="1">
        <v>0</v>
      </c>
      <c r="R485" s="1" t="str">
        <f>IFERROR(VLOOKUP(Q485,dm_ts!$G$4:$H$9,2,0)," ")</f>
        <v xml:space="preserve"> </v>
      </c>
      <c r="U485" s="1">
        <v>1E-3</v>
      </c>
      <c r="V485" s="1">
        <v>0.75</v>
      </c>
      <c r="W485" s="1">
        <v>100</v>
      </c>
      <c r="X485" s="1">
        <v>43361</v>
      </c>
      <c r="Y485" s="1">
        <v>43362</v>
      </c>
      <c r="Z485" s="1">
        <v>0.25</v>
      </c>
      <c r="AA485" s="1">
        <v>2</v>
      </c>
      <c r="AB485" s="1" t="str">
        <f>IFERROR(VLOOKUP(AA485,dm_ts!$G$12:$H$14,2,0)," ")</f>
        <v>Tiêu thụ nội địa</v>
      </c>
      <c r="AD485" s="1" t="str">
        <f>IFERROR(VLOOKUP(AC485,dm_ts!$B$3:$C$24,2,0)," ")</f>
        <v xml:space="preserve"> </v>
      </c>
      <c r="AH485" s="1" t="str">
        <f t="shared" si="36"/>
        <v xml:space="preserve"> </v>
      </c>
      <c r="AI485" s="1" t="s">
        <v>674</v>
      </c>
      <c r="AJ485" s="1" t="str">
        <f>IFERROR(VLOOKUP(AI485,dm_ts!$G$4:$H$9,2,0)," ")</f>
        <v xml:space="preserve"> </v>
      </c>
      <c r="AS485" s="1">
        <v>0</v>
      </c>
      <c r="AT485" s="1" t="str">
        <f>IFERROR(VLOOKUP(AS485,dm_ts!$G$12:$H$14,2,0)," ")</f>
        <v xml:space="preserve"> </v>
      </c>
      <c r="AV485" s="1" t="str">
        <f>IFERROR(VLOOKUP(AU485,dm_ts!$B$3:$C$24,2,0)," ")</f>
        <v xml:space="preserve"> </v>
      </c>
      <c r="AY485" s="1" t="s">
        <v>674</v>
      </c>
      <c r="AZ485" s="1" t="str">
        <f t="shared" si="37"/>
        <v xml:space="preserve"> </v>
      </c>
      <c r="BB485" s="1" t="str">
        <f>IFERROR(VLOOKUP(BA485,dm_ts!$G$4:$H$9,2,0)," ")</f>
        <v xml:space="preserve"> </v>
      </c>
      <c r="BM485" s="1" t="str">
        <f>IFERROR(VLOOKUP(BL485,dm_ts!$B$3:$C$24,2,0)," ")</f>
        <v xml:space="preserve"> </v>
      </c>
      <c r="BQ485" s="1" t="str">
        <f t="shared" si="38"/>
        <v xml:space="preserve"> </v>
      </c>
      <c r="BS485" s="1" t="str">
        <f>IFERROR(VLOOKUP(BR485,dm_ts!$G$4:$H$9,2,0)," ")</f>
        <v xml:space="preserve"> </v>
      </c>
      <c r="CD485" s="1" t="str">
        <f>IFERROR(VLOOKUP(CC485,dm_ts!$B$3:$C$24,2,0)," ")</f>
        <v xml:space="preserve"> </v>
      </c>
      <c r="CH485" s="1" t="str">
        <f t="shared" si="39"/>
        <v xml:space="preserve"> </v>
      </c>
      <c r="CJ485" s="1" t="str">
        <f>IFERROR(VLOOKUP(CI485,dm_ts!$G$4:$H$9,2,0)," ")</f>
        <v xml:space="preserve"> </v>
      </c>
    </row>
    <row r="486" spans="1:141" x14ac:dyDescent="0.2">
      <c r="A486" s="1">
        <v>889</v>
      </c>
      <c r="B486" s="1" t="str">
        <f>VLOOKUP(A486,'[1]Danh muc huyen'!B$8:C$18,2,0)</f>
        <v xml:space="preserve">Huyện Châu Phú </v>
      </c>
      <c r="C486" s="1">
        <v>30487</v>
      </c>
      <c r="D486" s="7">
        <v>482</v>
      </c>
      <c r="E486" s="8" t="str">
        <f>VLOOKUP(C486,[1]DanhMuc_31_03_2012!B$7:C$173,2,0)</f>
        <v>Xã Bình Mỹ</v>
      </c>
      <c r="F486" s="8">
        <v>15</v>
      </c>
      <c r="G486" s="8" t="str">
        <f t="shared" si="35"/>
        <v>3048715</v>
      </c>
      <c r="H486" s="8" t="str">
        <f>VLOOKUP(VALUE(G486),[1]Danhmuc_31_3_2012!E$6:G$894,3,0)</f>
        <v>Ấp Bình Hưng 2</v>
      </c>
      <c r="I486" s="8">
        <v>2</v>
      </c>
      <c r="J486" s="8" t="s">
        <v>571</v>
      </c>
      <c r="K486" s="8">
        <v>4</v>
      </c>
      <c r="L486" s="8" t="str">
        <f>IFERROR(VLOOKUP(K486,dm_ts!$B$3:$C$24,2,0)," ")</f>
        <v>Cá rô phi</v>
      </c>
      <c r="M486" s="8">
        <v>5000</v>
      </c>
      <c r="N486" s="8">
        <v>4000</v>
      </c>
      <c r="O486" s="1">
        <v>3</v>
      </c>
      <c r="P486" s="1" t="s">
        <v>672</v>
      </c>
      <c r="Q486" s="1">
        <v>0</v>
      </c>
      <c r="R486" s="1" t="str">
        <f>IFERROR(VLOOKUP(Q486,dm_ts!$G$4:$H$9,2,0)," ")</f>
        <v xml:space="preserve"> </v>
      </c>
      <c r="U486" s="1">
        <v>2.5000000000000001E-3</v>
      </c>
      <c r="V486" s="1">
        <v>1.8</v>
      </c>
      <c r="W486" s="1">
        <v>250</v>
      </c>
      <c r="X486" s="1">
        <v>43238</v>
      </c>
      <c r="Y486" s="1">
        <v>43150</v>
      </c>
      <c r="Z486" s="1">
        <v>0.8</v>
      </c>
      <c r="AA486" s="1">
        <v>2</v>
      </c>
      <c r="AB486" s="1" t="str">
        <f>IFERROR(VLOOKUP(AA486,dm_ts!$G$12:$H$14,2,0)," ")</f>
        <v>Tiêu thụ nội địa</v>
      </c>
      <c r="AD486" s="1" t="str">
        <f>IFERROR(VLOOKUP(AC486,dm_ts!$B$3:$C$24,2,0)," ")</f>
        <v xml:space="preserve"> </v>
      </c>
      <c r="AH486" s="1" t="str">
        <f t="shared" si="36"/>
        <v xml:space="preserve"> </v>
      </c>
      <c r="AI486" s="1" t="s">
        <v>674</v>
      </c>
      <c r="AJ486" s="1" t="str">
        <f>IFERROR(VLOOKUP(AI486,dm_ts!$G$4:$H$9,2,0)," ")</f>
        <v xml:space="preserve"> </v>
      </c>
      <c r="AS486" s="1">
        <v>0</v>
      </c>
      <c r="AT486" s="1" t="str">
        <f>IFERROR(VLOOKUP(AS486,dm_ts!$G$12:$H$14,2,0)," ")</f>
        <v xml:space="preserve"> </v>
      </c>
      <c r="AV486" s="1" t="str">
        <f>IFERROR(VLOOKUP(AU486,dm_ts!$B$3:$C$24,2,0)," ")</f>
        <v xml:space="preserve"> </v>
      </c>
      <c r="AY486" s="1" t="s">
        <v>674</v>
      </c>
      <c r="AZ486" s="1" t="str">
        <f t="shared" si="37"/>
        <v xml:space="preserve"> </v>
      </c>
      <c r="BB486" s="1" t="str">
        <f>IFERROR(VLOOKUP(BA486,dm_ts!$G$4:$H$9,2,0)," ")</f>
        <v xml:space="preserve"> </v>
      </c>
      <c r="BM486" s="1" t="str">
        <f>IFERROR(VLOOKUP(BL486,dm_ts!$B$3:$C$24,2,0)," ")</f>
        <v xml:space="preserve"> </v>
      </c>
      <c r="BQ486" s="1" t="str">
        <f t="shared" si="38"/>
        <v xml:space="preserve"> </v>
      </c>
      <c r="BS486" s="1" t="str">
        <f>IFERROR(VLOOKUP(BR486,dm_ts!$G$4:$H$9,2,0)," ")</f>
        <v xml:space="preserve"> </v>
      </c>
      <c r="CD486" s="1" t="str">
        <f>IFERROR(VLOOKUP(CC486,dm_ts!$B$3:$C$24,2,0)," ")</f>
        <v xml:space="preserve"> </v>
      </c>
      <c r="CH486" s="1" t="str">
        <f t="shared" si="39"/>
        <v xml:space="preserve"> </v>
      </c>
      <c r="CJ486" s="1" t="str">
        <f>IFERROR(VLOOKUP(CI486,dm_ts!$G$4:$H$9,2,0)," ")</f>
        <v xml:space="preserve"> </v>
      </c>
    </row>
    <row r="487" spans="1:141" x14ac:dyDescent="0.2">
      <c r="A487" s="1">
        <v>889</v>
      </c>
      <c r="B487" s="1" t="str">
        <f>VLOOKUP(A487,'[1]Danh muc huyen'!B$8:C$18,2,0)</f>
        <v xml:space="preserve">Huyện Châu Phú </v>
      </c>
      <c r="C487" s="1">
        <v>30487</v>
      </c>
      <c r="D487" s="7">
        <v>483</v>
      </c>
      <c r="E487" s="8" t="str">
        <f>VLOOKUP(C487,[1]DanhMuc_31_03_2012!B$7:C$173,2,0)</f>
        <v>Xã Bình Mỹ</v>
      </c>
      <c r="F487" s="8">
        <v>15</v>
      </c>
      <c r="G487" s="8" t="str">
        <f t="shared" si="35"/>
        <v>3048715</v>
      </c>
      <c r="H487" s="8" t="str">
        <f>VLOOKUP(VALUE(G487),[1]Danhmuc_31_3_2012!E$6:G$894,3,0)</f>
        <v>Ấp Bình Hưng 2</v>
      </c>
      <c r="I487" s="8">
        <v>6</v>
      </c>
      <c r="J487" s="8" t="s">
        <v>575</v>
      </c>
      <c r="K487" s="8">
        <v>10</v>
      </c>
      <c r="L487" s="8" t="str">
        <f>IFERROR(VLOOKUP(K487,dm_ts!$B$3:$C$24,2,0)," ")</f>
        <v>Cá hô</v>
      </c>
      <c r="M487" s="8">
        <v>6000</v>
      </c>
      <c r="N487" s="8">
        <v>5000</v>
      </c>
      <c r="O487" s="1">
        <v>2</v>
      </c>
      <c r="P487" s="1" t="s">
        <v>673</v>
      </c>
      <c r="Q487" s="1">
        <v>0</v>
      </c>
      <c r="R487" s="1" t="str">
        <f>IFERROR(VLOOKUP(Q487,dm_ts!$G$4:$H$9,2,0)," ")</f>
        <v xml:space="preserve"> </v>
      </c>
      <c r="U487" s="1">
        <v>1E-3</v>
      </c>
      <c r="V487" s="1">
        <v>5</v>
      </c>
      <c r="W487" s="1">
        <v>600</v>
      </c>
      <c r="X487" s="1">
        <v>43177</v>
      </c>
      <c r="Y487" s="1">
        <v>43423</v>
      </c>
      <c r="Z487" s="1">
        <v>5</v>
      </c>
      <c r="AA487" s="1">
        <v>2</v>
      </c>
      <c r="AB487" s="1" t="str">
        <f>IFERROR(VLOOKUP(AA487,dm_ts!$G$12:$H$14,2,0)," ")</f>
        <v>Tiêu thụ nội địa</v>
      </c>
      <c r="AD487" s="1" t="str">
        <f>IFERROR(VLOOKUP(AC487,dm_ts!$B$3:$C$24,2,0)," ")</f>
        <v xml:space="preserve"> </v>
      </c>
      <c r="AH487" s="1" t="str">
        <f t="shared" si="36"/>
        <v xml:space="preserve"> </v>
      </c>
      <c r="AI487" s="1" t="s">
        <v>674</v>
      </c>
      <c r="AJ487" s="1" t="str">
        <f>IFERROR(VLOOKUP(AI487,dm_ts!$G$4:$H$9,2,0)," ")</f>
        <v xml:space="preserve"> </v>
      </c>
      <c r="AS487" s="1">
        <v>0</v>
      </c>
      <c r="AT487" s="1" t="str">
        <f>IFERROR(VLOOKUP(AS487,dm_ts!$G$12:$H$14,2,0)," ")</f>
        <v xml:space="preserve"> </v>
      </c>
      <c r="AV487" s="1" t="str">
        <f>IFERROR(VLOOKUP(AU487,dm_ts!$B$3:$C$24,2,0)," ")</f>
        <v xml:space="preserve"> </v>
      </c>
      <c r="AY487" s="1" t="s">
        <v>674</v>
      </c>
      <c r="AZ487" s="1" t="str">
        <f t="shared" si="37"/>
        <v xml:space="preserve"> </v>
      </c>
      <c r="BB487" s="1" t="str">
        <f>IFERROR(VLOOKUP(BA487,dm_ts!$G$4:$H$9,2,0)," ")</f>
        <v xml:space="preserve"> </v>
      </c>
      <c r="BM487" s="1" t="str">
        <f>IFERROR(VLOOKUP(BL487,dm_ts!$B$3:$C$24,2,0)," ")</f>
        <v xml:space="preserve"> </v>
      </c>
      <c r="BQ487" s="1" t="str">
        <f t="shared" si="38"/>
        <v xml:space="preserve"> </v>
      </c>
      <c r="BS487" s="1" t="str">
        <f>IFERROR(VLOOKUP(BR487,dm_ts!$G$4:$H$9,2,0)," ")</f>
        <v xml:space="preserve"> </v>
      </c>
      <c r="CD487" s="1" t="str">
        <f>IFERROR(VLOOKUP(CC487,dm_ts!$B$3:$C$24,2,0)," ")</f>
        <v xml:space="preserve"> </v>
      </c>
      <c r="CH487" s="1" t="str">
        <f t="shared" si="39"/>
        <v xml:space="preserve"> </v>
      </c>
      <c r="CJ487" s="1" t="str">
        <f>IFERROR(VLOOKUP(CI487,dm_ts!$G$4:$H$9,2,0)," ")</f>
        <v xml:space="preserve"> </v>
      </c>
    </row>
    <row r="488" spans="1:141" x14ac:dyDescent="0.2">
      <c r="A488" s="1">
        <v>889</v>
      </c>
      <c r="B488" s="1" t="str">
        <f>VLOOKUP(A488,'[1]Danh muc huyen'!B$8:C$18,2,0)</f>
        <v xml:space="preserve">Huyện Châu Phú </v>
      </c>
      <c r="C488" s="1">
        <v>30487</v>
      </c>
      <c r="D488" s="7">
        <v>484</v>
      </c>
      <c r="E488" s="8" t="str">
        <f>VLOOKUP(C488,[1]DanhMuc_31_03_2012!B$7:C$173,2,0)</f>
        <v>Xã Bình Mỹ</v>
      </c>
      <c r="F488" s="8">
        <v>15</v>
      </c>
      <c r="G488" s="8" t="str">
        <f t="shared" si="35"/>
        <v>3048715</v>
      </c>
      <c r="H488" s="8" t="str">
        <f>VLOOKUP(VALUE(G488),[1]Danhmuc_31_3_2012!E$6:G$894,3,0)</f>
        <v>Ấp Bình Hưng 2</v>
      </c>
      <c r="I488" s="8">
        <v>1</v>
      </c>
      <c r="J488" s="8" t="s">
        <v>570</v>
      </c>
      <c r="K488" s="8">
        <v>1</v>
      </c>
      <c r="L488" s="8" t="str">
        <f>IFERROR(VLOOKUP(K488,dm_ts!$B$3:$C$24,2,0)," ")</f>
        <v>Cá tra</v>
      </c>
      <c r="M488" s="8">
        <v>2000</v>
      </c>
      <c r="N488" s="8">
        <v>1500</v>
      </c>
      <c r="O488" s="1">
        <v>2</v>
      </c>
      <c r="P488" s="1" t="s">
        <v>673</v>
      </c>
      <c r="Q488" s="1">
        <v>0</v>
      </c>
      <c r="R488" s="1" t="str">
        <f>IFERROR(VLOOKUP(Q488,dm_ts!$G$4:$H$9,2,0)," ")</f>
        <v xml:space="preserve"> </v>
      </c>
      <c r="U488" s="1">
        <v>5.0000000000000001E-3</v>
      </c>
      <c r="V488" s="1">
        <v>4</v>
      </c>
      <c r="W488" s="1">
        <v>700</v>
      </c>
      <c r="X488" s="1">
        <v>43269</v>
      </c>
      <c r="Y488" s="1">
        <v>43452</v>
      </c>
      <c r="Z488" s="1">
        <v>5</v>
      </c>
      <c r="AA488" s="1">
        <v>2</v>
      </c>
      <c r="AB488" s="1" t="str">
        <f>IFERROR(VLOOKUP(AA488,dm_ts!$G$12:$H$14,2,0)," ")</f>
        <v>Tiêu thụ nội địa</v>
      </c>
      <c r="AD488" s="1" t="str">
        <f>IFERROR(VLOOKUP(AC488,dm_ts!$B$3:$C$24,2,0)," ")</f>
        <v xml:space="preserve"> </v>
      </c>
      <c r="AH488" s="1" t="str">
        <f t="shared" si="36"/>
        <v xml:space="preserve"> </v>
      </c>
      <c r="AI488" s="1" t="s">
        <v>674</v>
      </c>
      <c r="AJ488" s="1" t="str">
        <f>IFERROR(VLOOKUP(AI488,dm_ts!$G$4:$H$9,2,0)," ")</f>
        <v xml:space="preserve"> </v>
      </c>
      <c r="AS488" s="1">
        <v>0</v>
      </c>
      <c r="AT488" s="1" t="str">
        <f>IFERROR(VLOOKUP(AS488,dm_ts!$G$12:$H$14,2,0)," ")</f>
        <v xml:space="preserve"> </v>
      </c>
      <c r="AV488" s="1" t="str">
        <f>IFERROR(VLOOKUP(AU488,dm_ts!$B$3:$C$24,2,0)," ")</f>
        <v xml:space="preserve"> </v>
      </c>
      <c r="AY488" s="1" t="s">
        <v>674</v>
      </c>
      <c r="AZ488" s="1" t="str">
        <f t="shared" si="37"/>
        <v xml:space="preserve"> </v>
      </c>
      <c r="BB488" s="1" t="str">
        <f>IFERROR(VLOOKUP(BA488,dm_ts!$G$4:$H$9,2,0)," ")</f>
        <v xml:space="preserve"> </v>
      </c>
      <c r="BM488" s="1" t="str">
        <f>IFERROR(VLOOKUP(BL488,dm_ts!$B$3:$C$24,2,0)," ")</f>
        <v xml:space="preserve"> </v>
      </c>
      <c r="BQ488" s="1" t="str">
        <f t="shared" si="38"/>
        <v xml:space="preserve"> </v>
      </c>
      <c r="BS488" s="1" t="str">
        <f>IFERROR(VLOOKUP(BR488,dm_ts!$G$4:$H$9,2,0)," ")</f>
        <v xml:space="preserve"> </v>
      </c>
      <c r="CD488" s="1" t="str">
        <f>IFERROR(VLOOKUP(CC488,dm_ts!$B$3:$C$24,2,0)," ")</f>
        <v xml:space="preserve"> </v>
      </c>
      <c r="CH488" s="1" t="str">
        <f t="shared" si="39"/>
        <v xml:space="preserve"> </v>
      </c>
      <c r="CJ488" s="1" t="str">
        <f>IFERROR(VLOOKUP(CI488,dm_ts!$G$4:$H$9,2,0)," ")</f>
        <v xml:space="preserve"> </v>
      </c>
      <c r="EH488" s="1">
        <v>2000</v>
      </c>
      <c r="EI488" s="1">
        <v>1500</v>
      </c>
      <c r="EJ488" s="1">
        <v>1</v>
      </c>
      <c r="EK488" s="1">
        <v>2</v>
      </c>
    </row>
    <row r="489" spans="1:141" x14ac:dyDescent="0.2">
      <c r="A489" s="1">
        <v>889</v>
      </c>
      <c r="B489" s="1" t="str">
        <f>VLOOKUP(A489,'[1]Danh muc huyen'!B$8:C$18,2,0)</f>
        <v xml:space="preserve">Huyện Châu Phú </v>
      </c>
      <c r="C489" s="1">
        <v>30490</v>
      </c>
      <c r="D489" s="7">
        <v>485</v>
      </c>
      <c r="E489" s="8" t="str">
        <f>VLOOKUP(C489,[1]DanhMuc_31_03_2012!B$7:C$173,2,0)</f>
        <v>Xã Bình Thuỷ</v>
      </c>
      <c r="F489" s="8">
        <v>1</v>
      </c>
      <c r="G489" s="8" t="str">
        <f t="shared" si="35"/>
        <v>3049001</v>
      </c>
      <c r="H489" s="8" t="str">
        <f>VLOOKUP(VALUE(G489),[1]Danhmuc_31_3_2012!E$6:G$894,3,0)</f>
        <v>Ấp Bình Phú</v>
      </c>
      <c r="I489" s="8">
        <v>4</v>
      </c>
      <c r="J489" s="8" t="s">
        <v>576</v>
      </c>
      <c r="K489" s="8"/>
      <c r="L489" s="8" t="str">
        <f>IFERROR(VLOOKUP(K489,dm_ts!$B$3:$C$24,2,0)," ")</f>
        <v xml:space="preserve"> </v>
      </c>
      <c r="M489" s="8"/>
      <c r="N489" s="8"/>
      <c r="P489" s="1" t="s">
        <v>674</v>
      </c>
      <c r="R489" s="1" t="str">
        <f>IFERROR(VLOOKUP(Q489,dm_ts!$G$4:$H$9,2,0)," ")</f>
        <v xml:space="preserve"> </v>
      </c>
      <c r="AA489" s="1">
        <v>0</v>
      </c>
      <c r="AB489" s="1" t="str">
        <f>IFERROR(VLOOKUP(AA489,dm_ts!$G$12:$H$14,2,0)," ")</f>
        <v xml:space="preserve"> </v>
      </c>
      <c r="AD489" s="1" t="str">
        <f>IFERROR(VLOOKUP(AC489,dm_ts!$B$3:$C$24,2,0)," ")</f>
        <v xml:space="preserve"> </v>
      </c>
      <c r="AH489" s="1" t="str">
        <f t="shared" si="36"/>
        <v xml:space="preserve"> </v>
      </c>
      <c r="AI489" s="1" t="s">
        <v>674</v>
      </c>
      <c r="AJ489" s="1" t="str">
        <f>IFERROR(VLOOKUP(AI489,dm_ts!$G$4:$H$9,2,0)," ")</f>
        <v xml:space="preserve"> </v>
      </c>
      <c r="AS489" s="1">
        <v>0</v>
      </c>
      <c r="AT489" s="1" t="str">
        <f>IFERROR(VLOOKUP(AS489,dm_ts!$G$12:$H$14,2,0)," ")</f>
        <v xml:space="preserve"> </v>
      </c>
      <c r="AV489" s="1" t="str">
        <f>IFERROR(VLOOKUP(AU489,dm_ts!$B$3:$C$24,2,0)," ")</f>
        <v xml:space="preserve"> </v>
      </c>
      <c r="AY489" s="1" t="s">
        <v>674</v>
      </c>
      <c r="AZ489" s="1" t="str">
        <f t="shared" si="37"/>
        <v xml:space="preserve"> </v>
      </c>
      <c r="BB489" s="1" t="str">
        <f>IFERROR(VLOOKUP(BA489,dm_ts!$G$4:$H$9,2,0)," ")</f>
        <v xml:space="preserve"> </v>
      </c>
      <c r="BM489" s="1" t="str">
        <f>IFERROR(VLOOKUP(BL489,dm_ts!$B$3:$C$24,2,0)," ")</f>
        <v xml:space="preserve"> </v>
      </c>
      <c r="BQ489" s="1" t="str">
        <f t="shared" si="38"/>
        <v xml:space="preserve"> </v>
      </c>
      <c r="BS489" s="1" t="str">
        <f>IFERROR(VLOOKUP(BR489,dm_ts!$G$4:$H$9,2,0)," ")</f>
        <v xml:space="preserve"> </v>
      </c>
      <c r="CD489" s="1" t="str">
        <f>IFERROR(VLOOKUP(CC489,dm_ts!$B$3:$C$24,2,0)," ")</f>
        <v xml:space="preserve"> </v>
      </c>
      <c r="CH489" s="1" t="str">
        <f t="shared" si="39"/>
        <v xml:space="preserve"> </v>
      </c>
      <c r="CJ489" s="1" t="str">
        <f>IFERROR(VLOOKUP(CI489,dm_ts!$G$4:$H$9,2,0)," ")</f>
        <v xml:space="preserve"> </v>
      </c>
      <c r="EH489" s="1">
        <v>2000</v>
      </c>
      <c r="EI489" s="1">
        <v>1500</v>
      </c>
      <c r="EJ489" s="1">
        <v>1</v>
      </c>
      <c r="EK489" s="1">
        <v>2</v>
      </c>
    </row>
    <row r="490" spans="1:141" x14ac:dyDescent="0.2">
      <c r="A490" s="1">
        <v>889</v>
      </c>
      <c r="B490" s="1" t="str">
        <f>VLOOKUP(A490,'[1]Danh muc huyen'!B$8:C$18,2,0)</f>
        <v xml:space="preserve">Huyện Châu Phú </v>
      </c>
      <c r="C490" s="1">
        <v>30490</v>
      </c>
      <c r="D490" s="7">
        <v>486</v>
      </c>
      <c r="E490" s="8" t="str">
        <f>VLOOKUP(C490,[1]DanhMuc_31_03_2012!B$7:C$173,2,0)</f>
        <v>Xã Bình Thuỷ</v>
      </c>
      <c r="F490" s="8">
        <v>1</v>
      </c>
      <c r="G490" s="8" t="str">
        <f t="shared" si="35"/>
        <v>3049001</v>
      </c>
      <c r="H490" s="8" t="str">
        <f>VLOOKUP(VALUE(G490),[1]Danhmuc_31_3_2012!E$6:G$894,3,0)</f>
        <v>Ấp Bình Phú</v>
      </c>
      <c r="I490" s="8">
        <v>1</v>
      </c>
      <c r="J490" s="8" t="s">
        <v>120</v>
      </c>
      <c r="K490" s="8">
        <v>3</v>
      </c>
      <c r="L490" s="8" t="str">
        <f>IFERROR(VLOOKUP(K490,dm_ts!$B$3:$C$24,2,0)," ")</f>
        <v>Cá lóc</v>
      </c>
      <c r="M490" s="8">
        <v>2000</v>
      </c>
      <c r="N490" s="8">
        <v>1200</v>
      </c>
      <c r="O490" s="1">
        <v>2</v>
      </c>
      <c r="P490" s="1" t="s">
        <v>673</v>
      </c>
      <c r="Q490" s="1">
        <v>0</v>
      </c>
      <c r="R490" s="1" t="str">
        <f>IFERROR(VLOOKUP(Q490,dm_ts!$G$4:$H$9,2,0)," ")</f>
        <v xml:space="preserve"> </v>
      </c>
      <c r="U490" s="1">
        <v>5.0000000000000001E-3</v>
      </c>
      <c r="V490" s="1">
        <v>5</v>
      </c>
      <c r="W490" s="1">
        <v>300</v>
      </c>
      <c r="X490" s="1">
        <v>43361</v>
      </c>
      <c r="Y490" s="1">
        <v>43150</v>
      </c>
      <c r="Z490" s="1">
        <v>4</v>
      </c>
      <c r="AA490" s="1">
        <v>2</v>
      </c>
      <c r="AB490" s="1" t="str">
        <f>IFERROR(VLOOKUP(AA490,dm_ts!$G$12:$H$14,2,0)," ")</f>
        <v>Tiêu thụ nội địa</v>
      </c>
      <c r="AD490" s="1" t="str">
        <f>IFERROR(VLOOKUP(AC490,dm_ts!$B$3:$C$24,2,0)," ")</f>
        <v xml:space="preserve"> </v>
      </c>
      <c r="AH490" s="1" t="str">
        <f t="shared" si="36"/>
        <v xml:space="preserve"> </v>
      </c>
      <c r="AI490" s="1" t="s">
        <v>674</v>
      </c>
      <c r="AJ490" s="1" t="str">
        <f>IFERROR(VLOOKUP(AI490,dm_ts!$G$4:$H$9,2,0)," ")</f>
        <v xml:space="preserve"> </v>
      </c>
      <c r="AS490" s="1">
        <v>0</v>
      </c>
      <c r="AT490" s="1" t="str">
        <f>IFERROR(VLOOKUP(AS490,dm_ts!$G$12:$H$14,2,0)," ")</f>
        <v xml:space="preserve"> </v>
      </c>
      <c r="AV490" s="1" t="str">
        <f>IFERROR(VLOOKUP(AU490,dm_ts!$B$3:$C$24,2,0)," ")</f>
        <v xml:space="preserve"> </v>
      </c>
      <c r="AY490" s="1" t="s">
        <v>674</v>
      </c>
      <c r="AZ490" s="1" t="str">
        <f t="shared" si="37"/>
        <v xml:space="preserve"> </v>
      </c>
      <c r="BB490" s="1" t="str">
        <f>IFERROR(VLOOKUP(BA490,dm_ts!$G$4:$H$9,2,0)," ")</f>
        <v xml:space="preserve"> </v>
      </c>
      <c r="BM490" s="1" t="str">
        <f>IFERROR(VLOOKUP(BL490,dm_ts!$B$3:$C$24,2,0)," ")</f>
        <v xml:space="preserve"> </v>
      </c>
      <c r="BQ490" s="1" t="str">
        <f t="shared" si="38"/>
        <v xml:space="preserve"> </v>
      </c>
      <c r="BS490" s="1" t="str">
        <f>IFERROR(VLOOKUP(BR490,dm_ts!$G$4:$H$9,2,0)," ")</f>
        <v xml:space="preserve"> </v>
      </c>
      <c r="CD490" s="1" t="str">
        <f>IFERROR(VLOOKUP(CC490,dm_ts!$B$3:$C$24,2,0)," ")</f>
        <v xml:space="preserve"> </v>
      </c>
      <c r="CH490" s="1" t="str">
        <f t="shared" si="39"/>
        <v xml:space="preserve"> </v>
      </c>
      <c r="CJ490" s="1" t="str">
        <f>IFERROR(VLOOKUP(CI490,dm_ts!$G$4:$H$9,2,0)," ")</f>
        <v xml:space="preserve"> </v>
      </c>
      <c r="CT490" s="1">
        <v>5</v>
      </c>
      <c r="CU490" s="1">
        <v>2</v>
      </c>
      <c r="CV490" s="1">
        <v>43238</v>
      </c>
      <c r="CW490" s="1">
        <v>43361</v>
      </c>
      <c r="CX490" s="1">
        <v>1200</v>
      </c>
      <c r="CY490" s="1">
        <v>1</v>
      </c>
      <c r="CZ490" s="1">
        <v>600</v>
      </c>
    </row>
    <row r="491" spans="1:141" x14ac:dyDescent="0.2">
      <c r="A491" s="1">
        <v>889</v>
      </c>
      <c r="B491" s="1" t="str">
        <f>VLOOKUP(A491,'[1]Danh muc huyen'!B$8:C$18,2,0)</f>
        <v xml:space="preserve">Huyện Châu Phú </v>
      </c>
      <c r="C491" s="1">
        <v>30490</v>
      </c>
      <c r="D491" s="7">
        <v>487</v>
      </c>
      <c r="E491" s="8" t="str">
        <f>VLOOKUP(C491,[1]DanhMuc_31_03_2012!B$7:C$173,2,0)</f>
        <v>Xã Bình Thuỷ</v>
      </c>
      <c r="F491" s="8">
        <v>1</v>
      </c>
      <c r="G491" s="8" t="str">
        <f t="shared" si="35"/>
        <v>3049001</v>
      </c>
      <c r="H491" s="8" t="str">
        <f>VLOOKUP(VALUE(G491),[1]Danhmuc_31_3_2012!E$6:G$894,3,0)</f>
        <v>Ấp Bình Phú</v>
      </c>
      <c r="I491" s="8">
        <v>2</v>
      </c>
      <c r="J491" s="8" t="s">
        <v>124</v>
      </c>
      <c r="K491" s="8"/>
      <c r="L491" s="8" t="str">
        <f>IFERROR(VLOOKUP(K491,dm_ts!$B$3:$C$24,2,0)," ")</f>
        <v xml:space="preserve"> </v>
      </c>
      <c r="M491" s="8"/>
      <c r="N491" s="8"/>
      <c r="P491" s="1" t="s">
        <v>674</v>
      </c>
      <c r="R491" s="1" t="str">
        <f>IFERROR(VLOOKUP(Q491,dm_ts!$G$4:$H$9,2,0)," ")</f>
        <v xml:space="preserve"> </v>
      </c>
      <c r="AA491" s="1">
        <v>0</v>
      </c>
      <c r="AB491" s="1" t="str">
        <f>IFERROR(VLOOKUP(AA491,dm_ts!$G$12:$H$14,2,0)," ")</f>
        <v xml:space="preserve"> </v>
      </c>
      <c r="AD491" s="1" t="str">
        <f>IFERROR(VLOOKUP(AC491,dm_ts!$B$3:$C$24,2,0)," ")</f>
        <v xml:space="preserve"> </v>
      </c>
      <c r="AH491" s="1" t="str">
        <f t="shared" si="36"/>
        <v xml:space="preserve"> </v>
      </c>
      <c r="AI491" s="1" t="s">
        <v>674</v>
      </c>
      <c r="AJ491" s="1" t="str">
        <f>IFERROR(VLOOKUP(AI491,dm_ts!$G$4:$H$9,2,0)," ")</f>
        <v xml:space="preserve"> </v>
      </c>
      <c r="AS491" s="1">
        <v>0</v>
      </c>
      <c r="AT491" s="1" t="str">
        <f>IFERROR(VLOOKUP(AS491,dm_ts!$G$12:$H$14,2,0)," ")</f>
        <v xml:space="preserve"> </v>
      </c>
      <c r="AV491" s="1" t="str">
        <f>IFERROR(VLOOKUP(AU491,dm_ts!$B$3:$C$24,2,0)," ")</f>
        <v xml:space="preserve"> </v>
      </c>
      <c r="AY491" s="1" t="s">
        <v>674</v>
      </c>
      <c r="AZ491" s="1" t="str">
        <f t="shared" si="37"/>
        <v xml:space="preserve"> </v>
      </c>
      <c r="BB491" s="1" t="str">
        <f>IFERROR(VLOOKUP(BA491,dm_ts!$G$4:$H$9,2,0)," ")</f>
        <v xml:space="preserve"> </v>
      </c>
      <c r="BM491" s="1" t="str">
        <f>IFERROR(VLOOKUP(BL491,dm_ts!$B$3:$C$24,2,0)," ")</f>
        <v xml:space="preserve"> </v>
      </c>
      <c r="BQ491" s="1" t="str">
        <f t="shared" si="38"/>
        <v xml:space="preserve"> </v>
      </c>
      <c r="BS491" s="1" t="str">
        <f>IFERROR(VLOOKUP(BR491,dm_ts!$G$4:$H$9,2,0)," ")</f>
        <v xml:space="preserve"> </v>
      </c>
      <c r="CD491" s="1" t="str">
        <f>IFERROR(VLOOKUP(CC491,dm_ts!$B$3:$C$24,2,0)," ")</f>
        <v xml:space="preserve"> </v>
      </c>
      <c r="CH491" s="1" t="str">
        <f t="shared" si="39"/>
        <v xml:space="preserve"> </v>
      </c>
      <c r="CJ491" s="1" t="str">
        <f>IFERROR(VLOOKUP(CI491,dm_ts!$G$4:$H$9,2,0)," ")</f>
        <v xml:space="preserve"> </v>
      </c>
      <c r="EH491" s="1">
        <v>1200</v>
      </c>
      <c r="EI491" s="1">
        <v>1000</v>
      </c>
      <c r="EJ491" s="1">
        <v>1</v>
      </c>
      <c r="EK491" s="1">
        <v>2</v>
      </c>
    </row>
    <row r="492" spans="1:141" x14ac:dyDescent="0.2">
      <c r="A492" s="1">
        <v>889</v>
      </c>
      <c r="B492" s="1" t="str">
        <f>VLOOKUP(A492,'[1]Danh muc huyen'!B$8:C$18,2,0)</f>
        <v xml:space="preserve">Huyện Châu Phú </v>
      </c>
      <c r="C492" s="1">
        <v>30490</v>
      </c>
      <c r="D492" s="7">
        <v>488</v>
      </c>
      <c r="E492" s="8" t="str">
        <f>VLOOKUP(C492,[1]DanhMuc_31_03_2012!B$7:C$173,2,0)</f>
        <v>Xã Bình Thuỷ</v>
      </c>
      <c r="F492" s="8">
        <v>1</v>
      </c>
      <c r="G492" s="8" t="str">
        <f t="shared" si="35"/>
        <v>3049001</v>
      </c>
      <c r="H492" s="8" t="str">
        <f>VLOOKUP(VALUE(G492),[1]Danhmuc_31_3_2012!E$6:G$894,3,0)</f>
        <v>Ấp Bình Phú</v>
      </c>
      <c r="I492" s="8">
        <v>3</v>
      </c>
      <c r="J492" s="8" t="s">
        <v>125</v>
      </c>
      <c r="K492" s="8"/>
      <c r="L492" s="8" t="str">
        <f>IFERROR(VLOOKUP(K492,dm_ts!$B$3:$C$24,2,0)," ")</f>
        <v xml:space="preserve"> </v>
      </c>
      <c r="M492" s="8"/>
      <c r="N492" s="8"/>
      <c r="P492" s="1" t="s">
        <v>674</v>
      </c>
      <c r="R492" s="1" t="str">
        <f>IFERROR(VLOOKUP(Q492,dm_ts!$G$4:$H$9,2,0)," ")</f>
        <v xml:space="preserve"> </v>
      </c>
      <c r="AA492" s="1">
        <v>0</v>
      </c>
      <c r="AB492" s="1" t="str">
        <f>IFERROR(VLOOKUP(AA492,dm_ts!$G$12:$H$14,2,0)," ")</f>
        <v xml:space="preserve"> </v>
      </c>
      <c r="AD492" s="1" t="str">
        <f>IFERROR(VLOOKUP(AC492,dm_ts!$B$3:$C$24,2,0)," ")</f>
        <v xml:space="preserve"> </v>
      </c>
      <c r="AH492" s="1" t="str">
        <f t="shared" si="36"/>
        <v xml:space="preserve"> </v>
      </c>
      <c r="AI492" s="1" t="s">
        <v>674</v>
      </c>
      <c r="AJ492" s="1" t="str">
        <f>IFERROR(VLOOKUP(AI492,dm_ts!$G$4:$H$9,2,0)," ")</f>
        <v xml:space="preserve"> </v>
      </c>
      <c r="AS492" s="1">
        <v>0</v>
      </c>
      <c r="AT492" s="1" t="str">
        <f>IFERROR(VLOOKUP(AS492,dm_ts!$G$12:$H$14,2,0)," ")</f>
        <v xml:space="preserve"> </v>
      </c>
      <c r="AV492" s="1" t="str">
        <f>IFERROR(VLOOKUP(AU492,dm_ts!$B$3:$C$24,2,0)," ")</f>
        <v xml:space="preserve"> </v>
      </c>
      <c r="AY492" s="1" t="s">
        <v>674</v>
      </c>
      <c r="AZ492" s="1" t="str">
        <f t="shared" si="37"/>
        <v xml:space="preserve"> </v>
      </c>
      <c r="BB492" s="1" t="str">
        <f>IFERROR(VLOOKUP(BA492,dm_ts!$G$4:$H$9,2,0)," ")</f>
        <v xml:space="preserve"> </v>
      </c>
      <c r="BM492" s="1" t="str">
        <f>IFERROR(VLOOKUP(BL492,dm_ts!$B$3:$C$24,2,0)," ")</f>
        <v xml:space="preserve"> </v>
      </c>
      <c r="BQ492" s="1" t="str">
        <f t="shared" si="38"/>
        <v xml:space="preserve"> </v>
      </c>
      <c r="BS492" s="1" t="str">
        <f>IFERROR(VLOOKUP(BR492,dm_ts!$G$4:$H$9,2,0)," ")</f>
        <v xml:space="preserve"> </v>
      </c>
      <c r="CD492" s="1" t="str">
        <f>IFERROR(VLOOKUP(CC492,dm_ts!$B$3:$C$24,2,0)," ")</f>
        <v xml:space="preserve"> </v>
      </c>
      <c r="CH492" s="1" t="str">
        <f t="shared" si="39"/>
        <v xml:space="preserve"> </v>
      </c>
      <c r="CJ492" s="1" t="str">
        <f>IFERROR(VLOOKUP(CI492,dm_ts!$G$4:$H$9,2,0)," ")</f>
        <v xml:space="preserve"> </v>
      </c>
      <c r="EH492" s="1">
        <v>2500</v>
      </c>
      <c r="EI492" s="1">
        <v>1000</v>
      </c>
      <c r="EJ492" s="1">
        <v>1</v>
      </c>
      <c r="EK492" s="1">
        <v>2</v>
      </c>
    </row>
    <row r="493" spans="1:141" x14ac:dyDescent="0.2">
      <c r="A493" s="1">
        <v>889</v>
      </c>
      <c r="B493" s="1" t="str">
        <f>VLOOKUP(A493,'[1]Danh muc huyen'!B$8:C$18,2,0)</f>
        <v xml:space="preserve">Huyện Châu Phú </v>
      </c>
      <c r="C493" s="1">
        <v>30490</v>
      </c>
      <c r="D493" s="7">
        <v>489</v>
      </c>
      <c r="E493" s="8" t="str">
        <f>VLOOKUP(C493,[1]DanhMuc_31_03_2012!B$7:C$173,2,0)</f>
        <v>Xã Bình Thuỷ</v>
      </c>
      <c r="F493" s="8">
        <v>3</v>
      </c>
      <c r="G493" s="8" t="str">
        <f t="shared" si="35"/>
        <v>3049003</v>
      </c>
      <c r="H493" s="8" t="str">
        <f>VLOOKUP(VALUE(G493),[1]Danhmuc_31_3_2012!E$6:G$894,3,0)</f>
        <v>Ấp Bình Thới</v>
      </c>
      <c r="I493" s="8">
        <v>2</v>
      </c>
      <c r="J493" s="8" t="s">
        <v>578</v>
      </c>
      <c r="K493" s="8">
        <v>3</v>
      </c>
      <c r="L493" s="8" t="str">
        <f>IFERROR(VLOOKUP(K493,dm_ts!$B$3:$C$24,2,0)," ")</f>
        <v>Cá lóc</v>
      </c>
      <c r="M493" s="8">
        <v>1500</v>
      </c>
      <c r="N493" s="8">
        <v>500</v>
      </c>
      <c r="O493" s="1">
        <v>2</v>
      </c>
      <c r="P493" s="1" t="s">
        <v>673</v>
      </c>
      <c r="Q493" s="1">
        <v>0</v>
      </c>
      <c r="R493" s="1" t="str">
        <f>IFERROR(VLOOKUP(Q493,dm_ts!$G$4:$H$9,2,0)," ")</f>
        <v xml:space="preserve"> </v>
      </c>
      <c r="U493" s="1">
        <v>3.0000000000000001E-3</v>
      </c>
      <c r="V493" s="1">
        <v>3</v>
      </c>
      <c r="W493" s="1">
        <v>300</v>
      </c>
      <c r="X493" s="1">
        <v>43361</v>
      </c>
      <c r="Y493" s="1">
        <v>43150</v>
      </c>
      <c r="Z493" s="1">
        <v>2.5</v>
      </c>
      <c r="AA493" s="1">
        <v>2</v>
      </c>
      <c r="AB493" s="1" t="str">
        <f>IFERROR(VLOOKUP(AA493,dm_ts!$G$12:$H$14,2,0)," ")</f>
        <v>Tiêu thụ nội địa</v>
      </c>
      <c r="AD493" s="1" t="str">
        <f>IFERROR(VLOOKUP(AC493,dm_ts!$B$3:$C$24,2,0)," ")</f>
        <v xml:space="preserve"> </v>
      </c>
      <c r="AH493" s="1" t="str">
        <f t="shared" si="36"/>
        <v xml:space="preserve"> </v>
      </c>
      <c r="AI493" s="1" t="s">
        <v>674</v>
      </c>
      <c r="AJ493" s="1" t="str">
        <f>IFERROR(VLOOKUP(AI493,dm_ts!$G$4:$H$9,2,0)," ")</f>
        <v xml:space="preserve"> </v>
      </c>
      <c r="AS493" s="1">
        <v>0</v>
      </c>
      <c r="AT493" s="1" t="str">
        <f>IFERROR(VLOOKUP(AS493,dm_ts!$G$12:$H$14,2,0)," ")</f>
        <v xml:space="preserve"> </v>
      </c>
      <c r="AV493" s="1" t="str">
        <f>IFERROR(VLOOKUP(AU493,dm_ts!$B$3:$C$24,2,0)," ")</f>
        <v xml:space="preserve"> </v>
      </c>
      <c r="AY493" s="1" t="s">
        <v>674</v>
      </c>
      <c r="AZ493" s="1" t="str">
        <f t="shared" si="37"/>
        <v xml:space="preserve"> </v>
      </c>
      <c r="BB493" s="1" t="str">
        <f>IFERROR(VLOOKUP(BA493,dm_ts!$G$4:$H$9,2,0)," ")</f>
        <v xml:space="preserve"> </v>
      </c>
      <c r="BM493" s="1" t="str">
        <f>IFERROR(VLOOKUP(BL493,dm_ts!$B$3:$C$24,2,0)," ")</f>
        <v xml:space="preserve"> </v>
      </c>
      <c r="BQ493" s="1" t="str">
        <f t="shared" si="38"/>
        <v xml:space="preserve"> </v>
      </c>
      <c r="BS493" s="1" t="str">
        <f>IFERROR(VLOOKUP(BR493,dm_ts!$G$4:$H$9,2,0)," ")</f>
        <v xml:space="preserve"> </v>
      </c>
      <c r="CD493" s="1" t="str">
        <f>IFERROR(VLOOKUP(CC493,dm_ts!$B$3:$C$24,2,0)," ")</f>
        <v xml:space="preserve"> </v>
      </c>
      <c r="CH493" s="1" t="str">
        <f t="shared" si="39"/>
        <v xml:space="preserve"> </v>
      </c>
      <c r="CJ493" s="1" t="str">
        <f>IFERROR(VLOOKUP(CI493,dm_ts!$G$4:$H$9,2,0)," ")</f>
        <v xml:space="preserve"> </v>
      </c>
      <c r="CT493" s="1">
        <v>3</v>
      </c>
      <c r="CU493" s="1">
        <v>2</v>
      </c>
      <c r="CV493" s="1">
        <v>43269</v>
      </c>
      <c r="CW493" s="1">
        <v>43391</v>
      </c>
      <c r="CX493" s="1">
        <v>500</v>
      </c>
      <c r="CY493" s="1">
        <v>2.2000000000000002</v>
      </c>
      <c r="CZ493" s="1">
        <v>500</v>
      </c>
    </row>
    <row r="494" spans="1:141" x14ac:dyDescent="0.2">
      <c r="A494" s="1">
        <v>889</v>
      </c>
      <c r="B494" s="1" t="str">
        <f>VLOOKUP(A494,'[1]Danh muc huyen'!B$8:C$18,2,0)</f>
        <v xml:space="preserve">Huyện Châu Phú </v>
      </c>
      <c r="C494" s="1">
        <v>30490</v>
      </c>
      <c r="D494" s="7">
        <v>490</v>
      </c>
      <c r="E494" s="8" t="str">
        <f>VLOOKUP(C494,[1]DanhMuc_31_03_2012!B$7:C$173,2,0)</f>
        <v>Xã Bình Thuỷ</v>
      </c>
      <c r="F494" s="8">
        <v>3</v>
      </c>
      <c r="G494" s="8" t="str">
        <f t="shared" si="35"/>
        <v>3049003</v>
      </c>
      <c r="H494" s="8" t="str">
        <f>VLOOKUP(VALUE(G494),[1]Danhmuc_31_3_2012!E$6:G$894,3,0)</f>
        <v>Ấp Bình Thới</v>
      </c>
      <c r="I494" s="8">
        <v>7</v>
      </c>
      <c r="J494" s="8" t="s">
        <v>582</v>
      </c>
      <c r="K494" s="8">
        <v>3</v>
      </c>
      <c r="L494" s="8" t="str">
        <f>IFERROR(VLOOKUP(K494,dm_ts!$B$3:$C$24,2,0)," ")</f>
        <v>Cá lóc</v>
      </c>
      <c r="M494" s="8">
        <v>800</v>
      </c>
      <c r="N494" s="8">
        <v>500</v>
      </c>
      <c r="O494" s="1">
        <v>2</v>
      </c>
      <c r="P494" s="1" t="s">
        <v>673</v>
      </c>
      <c r="Q494" s="1">
        <v>0</v>
      </c>
      <c r="R494" s="1" t="str">
        <f>IFERROR(VLOOKUP(Q494,dm_ts!$G$4:$H$9,2,0)," ")</f>
        <v xml:space="preserve"> </v>
      </c>
      <c r="U494" s="1">
        <v>2E-3</v>
      </c>
      <c r="V494" s="1">
        <v>2</v>
      </c>
      <c r="W494" s="1">
        <v>100</v>
      </c>
      <c r="X494" s="1">
        <v>43391</v>
      </c>
      <c r="Y494" s="1">
        <v>43178</v>
      </c>
      <c r="Z494" s="1">
        <v>1.5</v>
      </c>
      <c r="AA494" s="1">
        <v>2</v>
      </c>
      <c r="AB494" s="1" t="str">
        <f>IFERROR(VLOOKUP(AA494,dm_ts!$G$12:$H$14,2,0)," ")</f>
        <v>Tiêu thụ nội địa</v>
      </c>
      <c r="AD494" s="1" t="str">
        <f>IFERROR(VLOOKUP(AC494,dm_ts!$B$3:$C$24,2,0)," ")</f>
        <v xml:space="preserve"> </v>
      </c>
      <c r="AH494" s="1" t="str">
        <f t="shared" si="36"/>
        <v xml:space="preserve"> </v>
      </c>
      <c r="AI494" s="1" t="s">
        <v>674</v>
      </c>
      <c r="AJ494" s="1" t="str">
        <f>IFERROR(VLOOKUP(AI494,dm_ts!$G$4:$H$9,2,0)," ")</f>
        <v xml:space="preserve"> </v>
      </c>
      <c r="AS494" s="1">
        <v>0</v>
      </c>
      <c r="AT494" s="1" t="str">
        <f>IFERROR(VLOOKUP(AS494,dm_ts!$G$12:$H$14,2,0)," ")</f>
        <v xml:space="preserve"> </v>
      </c>
      <c r="AV494" s="1" t="str">
        <f>IFERROR(VLOOKUP(AU494,dm_ts!$B$3:$C$24,2,0)," ")</f>
        <v xml:space="preserve"> </v>
      </c>
      <c r="AY494" s="1" t="s">
        <v>674</v>
      </c>
      <c r="AZ494" s="1" t="str">
        <f t="shared" si="37"/>
        <v xml:space="preserve"> </v>
      </c>
      <c r="BB494" s="1" t="str">
        <f>IFERROR(VLOOKUP(BA494,dm_ts!$G$4:$H$9,2,0)," ")</f>
        <v xml:space="preserve"> </v>
      </c>
      <c r="BM494" s="1" t="str">
        <f>IFERROR(VLOOKUP(BL494,dm_ts!$B$3:$C$24,2,0)," ")</f>
        <v xml:space="preserve"> </v>
      </c>
      <c r="BQ494" s="1" t="str">
        <f t="shared" si="38"/>
        <v xml:space="preserve"> </v>
      </c>
      <c r="BS494" s="1" t="str">
        <f>IFERROR(VLOOKUP(BR494,dm_ts!$G$4:$H$9,2,0)," ")</f>
        <v xml:space="preserve"> </v>
      </c>
      <c r="CD494" s="1" t="str">
        <f>IFERROR(VLOOKUP(CC494,dm_ts!$B$3:$C$24,2,0)," ")</f>
        <v xml:space="preserve"> </v>
      </c>
      <c r="CH494" s="1" t="str">
        <f t="shared" si="39"/>
        <v xml:space="preserve"> </v>
      </c>
      <c r="CJ494" s="1" t="str">
        <f>IFERROR(VLOOKUP(CI494,dm_ts!$G$4:$H$9,2,0)," ")</f>
        <v xml:space="preserve"> </v>
      </c>
      <c r="CT494" s="1">
        <v>4</v>
      </c>
      <c r="CU494" s="1">
        <v>2</v>
      </c>
      <c r="CV494" s="1">
        <v>43238</v>
      </c>
      <c r="CW494" s="1">
        <v>43391</v>
      </c>
      <c r="CX494" s="1">
        <v>500</v>
      </c>
      <c r="CY494" s="1">
        <v>0.28000000000000003</v>
      </c>
      <c r="CZ494" s="1">
        <v>600</v>
      </c>
    </row>
    <row r="495" spans="1:141" x14ac:dyDescent="0.2">
      <c r="A495" s="1">
        <v>889</v>
      </c>
      <c r="B495" s="1" t="str">
        <f>VLOOKUP(A495,'[1]Danh muc huyen'!B$8:C$18,2,0)</f>
        <v xml:space="preserve">Huyện Châu Phú </v>
      </c>
      <c r="C495" s="1">
        <v>30490</v>
      </c>
      <c r="D495" s="7">
        <v>491</v>
      </c>
      <c r="E495" s="8" t="str">
        <f>VLOOKUP(C495,[1]DanhMuc_31_03_2012!B$7:C$173,2,0)</f>
        <v>Xã Bình Thuỷ</v>
      </c>
      <c r="F495" s="8">
        <v>3</v>
      </c>
      <c r="G495" s="8" t="str">
        <f t="shared" si="35"/>
        <v>3049003</v>
      </c>
      <c r="H495" s="8" t="str">
        <f>VLOOKUP(VALUE(G495),[1]Danhmuc_31_3_2012!E$6:G$894,3,0)</f>
        <v>Ấp Bình Thới</v>
      </c>
      <c r="I495" s="8">
        <v>5</v>
      </c>
      <c r="J495" s="8" t="s">
        <v>124</v>
      </c>
      <c r="K495" s="8">
        <v>3</v>
      </c>
      <c r="L495" s="8" t="str">
        <f>IFERROR(VLOOKUP(K495,dm_ts!$B$3:$C$24,2,0)," ")</f>
        <v>Cá lóc</v>
      </c>
      <c r="M495" s="8">
        <v>1200</v>
      </c>
      <c r="N495" s="8">
        <v>1000</v>
      </c>
      <c r="O495" s="1">
        <v>2</v>
      </c>
      <c r="P495" s="1" t="s">
        <v>673</v>
      </c>
      <c r="Q495" s="1">
        <v>0</v>
      </c>
      <c r="R495" s="1" t="str">
        <f>IFERROR(VLOOKUP(Q495,dm_ts!$G$4:$H$9,2,0)," ")</f>
        <v xml:space="preserve"> </v>
      </c>
      <c r="U495" s="1">
        <v>0.01</v>
      </c>
      <c r="V495" s="1">
        <v>10</v>
      </c>
      <c r="W495" s="1">
        <v>300</v>
      </c>
      <c r="X495" s="1">
        <v>43361</v>
      </c>
      <c r="Y495" s="1">
        <v>43150</v>
      </c>
      <c r="Z495" s="1">
        <v>7.5</v>
      </c>
      <c r="AA495" s="1">
        <v>2</v>
      </c>
      <c r="AB495" s="1" t="str">
        <f>IFERROR(VLOOKUP(AA495,dm_ts!$G$12:$H$14,2,0)," ")</f>
        <v>Tiêu thụ nội địa</v>
      </c>
      <c r="AD495" s="1" t="str">
        <f>IFERROR(VLOOKUP(AC495,dm_ts!$B$3:$C$24,2,0)," ")</f>
        <v xml:space="preserve"> </v>
      </c>
      <c r="AH495" s="1" t="str">
        <f t="shared" si="36"/>
        <v xml:space="preserve"> </v>
      </c>
      <c r="AI495" s="1" t="s">
        <v>674</v>
      </c>
      <c r="AJ495" s="1" t="str">
        <f>IFERROR(VLOOKUP(AI495,dm_ts!$G$4:$H$9,2,0)," ")</f>
        <v xml:space="preserve"> </v>
      </c>
      <c r="AS495" s="1">
        <v>0</v>
      </c>
      <c r="AT495" s="1" t="str">
        <f>IFERROR(VLOOKUP(AS495,dm_ts!$G$12:$H$14,2,0)," ")</f>
        <v xml:space="preserve"> </v>
      </c>
      <c r="AV495" s="1" t="str">
        <f>IFERROR(VLOOKUP(AU495,dm_ts!$B$3:$C$24,2,0)," ")</f>
        <v xml:space="preserve"> </v>
      </c>
      <c r="AY495" s="1" t="s">
        <v>674</v>
      </c>
      <c r="AZ495" s="1" t="str">
        <f t="shared" si="37"/>
        <v xml:space="preserve"> </v>
      </c>
      <c r="BB495" s="1" t="str">
        <f>IFERROR(VLOOKUP(BA495,dm_ts!$G$4:$H$9,2,0)," ")</f>
        <v xml:space="preserve"> </v>
      </c>
      <c r="BM495" s="1" t="str">
        <f>IFERROR(VLOOKUP(BL495,dm_ts!$B$3:$C$24,2,0)," ")</f>
        <v xml:space="preserve"> </v>
      </c>
      <c r="BQ495" s="1" t="str">
        <f t="shared" si="38"/>
        <v xml:space="preserve"> </v>
      </c>
      <c r="BS495" s="1" t="str">
        <f>IFERROR(VLOOKUP(BR495,dm_ts!$G$4:$H$9,2,0)," ")</f>
        <v xml:space="preserve"> </v>
      </c>
      <c r="CD495" s="1" t="str">
        <f>IFERROR(VLOOKUP(CC495,dm_ts!$B$3:$C$24,2,0)," ")</f>
        <v xml:space="preserve"> </v>
      </c>
      <c r="CH495" s="1" t="str">
        <f t="shared" si="39"/>
        <v xml:space="preserve"> </v>
      </c>
      <c r="CJ495" s="1" t="str">
        <f>IFERROR(VLOOKUP(CI495,dm_ts!$G$4:$H$9,2,0)," ")</f>
        <v xml:space="preserve"> </v>
      </c>
      <c r="CT495" s="1">
        <v>3</v>
      </c>
      <c r="CU495" s="1">
        <v>2</v>
      </c>
      <c r="CV495" s="1">
        <v>43269</v>
      </c>
      <c r="CW495" s="1">
        <v>43361</v>
      </c>
      <c r="CX495" s="1">
        <v>1000</v>
      </c>
      <c r="CY495" s="1">
        <v>3.2</v>
      </c>
      <c r="CZ495" s="1">
        <v>400</v>
      </c>
    </row>
    <row r="496" spans="1:141" x14ac:dyDescent="0.2">
      <c r="A496" s="1">
        <v>889</v>
      </c>
      <c r="B496" s="1" t="str">
        <f>VLOOKUP(A496,'[1]Danh muc huyen'!B$8:C$18,2,0)</f>
        <v xml:space="preserve">Huyện Châu Phú </v>
      </c>
      <c r="C496" s="1">
        <v>30490</v>
      </c>
      <c r="D496" s="7">
        <v>492</v>
      </c>
      <c r="E496" s="8" t="str">
        <f>VLOOKUP(C496,[1]DanhMuc_31_03_2012!B$7:C$173,2,0)</f>
        <v>Xã Bình Thuỷ</v>
      </c>
      <c r="F496" s="8">
        <v>3</v>
      </c>
      <c r="G496" s="8" t="str">
        <f t="shared" si="35"/>
        <v>3049003</v>
      </c>
      <c r="H496" s="8" t="str">
        <f>VLOOKUP(VALUE(G496),[1]Danhmuc_31_3_2012!E$6:G$894,3,0)</f>
        <v>Ấp Bình Thới</v>
      </c>
      <c r="I496" s="8">
        <v>4</v>
      </c>
      <c r="J496" s="8" t="s">
        <v>580</v>
      </c>
      <c r="K496" s="8">
        <v>3</v>
      </c>
      <c r="L496" s="8" t="str">
        <f>IFERROR(VLOOKUP(K496,dm_ts!$B$3:$C$24,2,0)," ")</f>
        <v>Cá lóc</v>
      </c>
      <c r="M496" s="8">
        <v>800</v>
      </c>
      <c r="N496" s="8">
        <v>500</v>
      </c>
      <c r="O496" s="1">
        <v>2</v>
      </c>
      <c r="P496" s="1" t="s">
        <v>673</v>
      </c>
      <c r="Q496" s="1">
        <v>0</v>
      </c>
      <c r="R496" s="1" t="str">
        <f>IFERROR(VLOOKUP(Q496,dm_ts!$G$4:$H$9,2,0)," ")</f>
        <v xml:space="preserve"> </v>
      </c>
      <c r="U496" s="1">
        <v>2E-3</v>
      </c>
      <c r="V496" s="1">
        <v>2</v>
      </c>
      <c r="W496" s="1">
        <v>400</v>
      </c>
      <c r="X496" s="1">
        <v>43361</v>
      </c>
      <c r="Y496" s="1">
        <v>43150</v>
      </c>
      <c r="Z496" s="1">
        <v>1.5</v>
      </c>
      <c r="AA496" s="1">
        <v>2</v>
      </c>
      <c r="AB496" s="1" t="str">
        <f>IFERROR(VLOOKUP(AA496,dm_ts!$G$12:$H$14,2,0)," ")</f>
        <v>Tiêu thụ nội địa</v>
      </c>
      <c r="AD496" s="1" t="str">
        <f>IFERROR(VLOOKUP(AC496,dm_ts!$B$3:$C$24,2,0)," ")</f>
        <v xml:space="preserve"> </v>
      </c>
      <c r="AH496" s="1" t="str">
        <f t="shared" si="36"/>
        <v xml:space="preserve"> </v>
      </c>
      <c r="AI496" s="1" t="s">
        <v>674</v>
      </c>
      <c r="AJ496" s="1" t="str">
        <f>IFERROR(VLOOKUP(AI496,dm_ts!$G$4:$H$9,2,0)," ")</f>
        <v xml:space="preserve"> </v>
      </c>
      <c r="AS496" s="1">
        <v>0</v>
      </c>
      <c r="AT496" s="1" t="str">
        <f>IFERROR(VLOOKUP(AS496,dm_ts!$G$12:$H$14,2,0)," ")</f>
        <v xml:space="preserve"> </v>
      </c>
      <c r="AV496" s="1" t="str">
        <f>IFERROR(VLOOKUP(AU496,dm_ts!$B$3:$C$24,2,0)," ")</f>
        <v xml:space="preserve"> </v>
      </c>
      <c r="AY496" s="1" t="s">
        <v>674</v>
      </c>
      <c r="AZ496" s="1" t="str">
        <f t="shared" si="37"/>
        <v xml:space="preserve"> </v>
      </c>
      <c r="BB496" s="1" t="str">
        <f>IFERROR(VLOOKUP(BA496,dm_ts!$G$4:$H$9,2,0)," ")</f>
        <v xml:space="preserve"> </v>
      </c>
      <c r="BM496" s="1" t="str">
        <f>IFERROR(VLOOKUP(BL496,dm_ts!$B$3:$C$24,2,0)," ")</f>
        <v xml:space="preserve"> </v>
      </c>
      <c r="BQ496" s="1" t="str">
        <f t="shared" si="38"/>
        <v xml:space="preserve"> </v>
      </c>
      <c r="BS496" s="1" t="str">
        <f>IFERROR(VLOOKUP(BR496,dm_ts!$G$4:$H$9,2,0)," ")</f>
        <v xml:space="preserve"> </v>
      </c>
      <c r="CD496" s="1" t="str">
        <f>IFERROR(VLOOKUP(CC496,dm_ts!$B$3:$C$24,2,0)," ")</f>
        <v xml:space="preserve"> </v>
      </c>
      <c r="CH496" s="1" t="str">
        <f t="shared" si="39"/>
        <v xml:space="preserve"> </v>
      </c>
      <c r="CJ496" s="1" t="str">
        <f>IFERROR(VLOOKUP(CI496,dm_ts!$G$4:$H$9,2,0)," ")</f>
        <v xml:space="preserve"> </v>
      </c>
      <c r="CT496" s="1">
        <v>3</v>
      </c>
      <c r="CU496" s="1">
        <v>2</v>
      </c>
      <c r="CV496" s="1">
        <v>43269</v>
      </c>
      <c r="CW496" s="1">
        <v>43361</v>
      </c>
      <c r="CX496" s="1">
        <v>500</v>
      </c>
      <c r="CY496" s="1">
        <v>1.2</v>
      </c>
      <c r="CZ496" s="1">
        <v>600</v>
      </c>
    </row>
    <row r="497" spans="1:141" x14ac:dyDescent="0.2">
      <c r="A497" s="1">
        <v>889</v>
      </c>
      <c r="B497" s="1" t="str">
        <f>VLOOKUP(A497,'[1]Danh muc huyen'!B$8:C$18,2,0)</f>
        <v xml:space="preserve">Huyện Châu Phú </v>
      </c>
      <c r="C497" s="1">
        <v>30490</v>
      </c>
      <c r="D497" s="7">
        <v>493</v>
      </c>
      <c r="E497" s="8" t="str">
        <f>VLOOKUP(C497,[1]DanhMuc_31_03_2012!B$7:C$173,2,0)</f>
        <v>Xã Bình Thuỷ</v>
      </c>
      <c r="F497" s="8">
        <v>3</v>
      </c>
      <c r="G497" s="8" t="str">
        <f t="shared" si="35"/>
        <v>3049003</v>
      </c>
      <c r="H497" s="8" t="str">
        <f>VLOOKUP(VALUE(G497),[1]Danhmuc_31_3_2012!E$6:G$894,3,0)</f>
        <v>Ấp Bình Thới</v>
      </c>
      <c r="I497" s="8">
        <v>3</v>
      </c>
      <c r="J497" s="8" t="s">
        <v>579</v>
      </c>
      <c r="K497" s="8">
        <v>3</v>
      </c>
      <c r="L497" s="8" t="str">
        <f>IFERROR(VLOOKUP(K497,dm_ts!$B$3:$C$24,2,0)," ")</f>
        <v>Cá lóc</v>
      </c>
      <c r="M497" s="8">
        <v>1400</v>
      </c>
      <c r="N497" s="8">
        <v>1000</v>
      </c>
      <c r="O497" s="1">
        <v>2</v>
      </c>
      <c r="P497" s="1" t="s">
        <v>673</v>
      </c>
      <c r="Q497" s="1">
        <v>0</v>
      </c>
      <c r="R497" s="1" t="str">
        <f>IFERROR(VLOOKUP(Q497,dm_ts!$G$4:$H$9,2,0)," ")</f>
        <v xml:space="preserve"> </v>
      </c>
      <c r="U497" s="1">
        <v>0.02</v>
      </c>
      <c r="V497" s="1">
        <v>20</v>
      </c>
      <c r="W497" s="1">
        <v>200</v>
      </c>
      <c r="X497" s="1">
        <v>43361</v>
      </c>
      <c r="Y497" s="1">
        <v>43150</v>
      </c>
      <c r="Z497" s="1">
        <v>12</v>
      </c>
      <c r="AA497" s="1">
        <v>2</v>
      </c>
      <c r="AB497" s="1" t="str">
        <f>IFERROR(VLOOKUP(AA497,dm_ts!$G$12:$H$14,2,0)," ")</f>
        <v>Tiêu thụ nội địa</v>
      </c>
      <c r="AD497" s="1" t="str">
        <f>IFERROR(VLOOKUP(AC497,dm_ts!$B$3:$C$24,2,0)," ")</f>
        <v xml:space="preserve"> </v>
      </c>
      <c r="AH497" s="1" t="str">
        <f t="shared" si="36"/>
        <v xml:space="preserve"> </v>
      </c>
      <c r="AI497" s="1" t="s">
        <v>674</v>
      </c>
      <c r="AJ497" s="1" t="str">
        <f>IFERROR(VLOOKUP(AI497,dm_ts!$G$4:$H$9,2,0)," ")</f>
        <v xml:space="preserve"> </v>
      </c>
      <c r="AS497" s="1">
        <v>0</v>
      </c>
      <c r="AT497" s="1" t="str">
        <f>IFERROR(VLOOKUP(AS497,dm_ts!$G$12:$H$14,2,0)," ")</f>
        <v xml:space="preserve"> </v>
      </c>
      <c r="AV497" s="1" t="str">
        <f>IFERROR(VLOOKUP(AU497,dm_ts!$B$3:$C$24,2,0)," ")</f>
        <v xml:space="preserve"> </v>
      </c>
      <c r="AY497" s="1" t="s">
        <v>674</v>
      </c>
      <c r="AZ497" s="1" t="str">
        <f t="shared" si="37"/>
        <v xml:space="preserve"> </v>
      </c>
      <c r="BB497" s="1" t="str">
        <f>IFERROR(VLOOKUP(BA497,dm_ts!$G$4:$H$9,2,0)," ")</f>
        <v xml:space="preserve"> </v>
      </c>
      <c r="BM497" s="1" t="str">
        <f>IFERROR(VLOOKUP(BL497,dm_ts!$B$3:$C$24,2,0)," ")</f>
        <v xml:space="preserve"> </v>
      </c>
      <c r="BQ497" s="1" t="str">
        <f t="shared" si="38"/>
        <v xml:space="preserve"> </v>
      </c>
      <c r="BS497" s="1" t="str">
        <f>IFERROR(VLOOKUP(BR497,dm_ts!$G$4:$H$9,2,0)," ")</f>
        <v xml:space="preserve"> </v>
      </c>
      <c r="CD497" s="1" t="str">
        <f>IFERROR(VLOOKUP(CC497,dm_ts!$B$3:$C$24,2,0)," ")</f>
        <v xml:space="preserve"> </v>
      </c>
      <c r="CH497" s="1" t="str">
        <f t="shared" si="39"/>
        <v xml:space="preserve"> </v>
      </c>
      <c r="CJ497" s="1" t="str">
        <f>IFERROR(VLOOKUP(CI497,dm_ts!$G$4:$H$9,2,0)," ")</f>
        <v xml:space="preserve"> </v>
      </c>
      <c r="CT497" s="1">
        <v>3</v>
      </c>
      <c r="CU497" s="1">
        <v>2</v>
      </c>
      <c r="CV497" s="1">
        <v>43269</v>
      </c>
      <c r="CW497" s="1">
        <v>43361</v>
      </c>
      <c r="CX497" s="1">
        <v>1000</v>
      </c>
      <c r="CY497" s="1">
        <v>4.8</v>
      </c>
      <c r="CZ497" s="1">
        <v>500</v>
      </c>
    </row>
    <row r="498" spans="1:141" x14ac:dyDescent="0.2">
      <c r="A498" s="1">
        <v>889</v>
      </c>
      <c r="B498" s="1" t="str">
        <f>VLOOKUP(A498,'[1]Danh muc huyen'!B$8:C$18,2,0)</f>
        <v xml:space="preserve">Huyện Châu Phú </v>
      </c>
      <c r="C498" s="1">
        <v>30490</v>
      </c>
      <c r="D498" s="7">
        <v>494</v>
      </c>
      <c r="E498" s="8" t="str">
        <f>VLOOKUP(C498,[1]DanhMuc_31_03_2012!B$7:C$173,2,0)</f>
        <v>Xã Bình Thuỷ</v>
      </c>
      <c r="F498" s="8">
        <v>3</v>
      </c>
      <c r="G498" s="8" t="str">
        <f t="shared" si="35"/>
        <v>3049003</v>
      </c>
      <c r="H498" s="8" t="str">
        <f>VLOOKUP(VALUE(G498),[1]Danhmuc_31_3_2012!E$6:G$894,3,0)</f>
        <v>Ấp Bình Thới</v>
      </c>
      <c r="I498" s="8">
        <v>6</v>
      </c>
      <c r="J498" s="8" t="s">
        <v>581</v>
      </c>
      <c r="K498" s="8">
        <v>3</v>
      </c>
      <c r="L498" s="8" t="str">
        <f>IFERROR(VLOOKUP(K498,dm_ts!$B$3:$C$24,2,0)," ")</f>
        <v>Cá lóc</v>
      </c>
      <c r="M498" s="8">
        <v>700</v>
      </c>
      <c r="N498" s="8">
        <v>500</v>
      </c>
      <c r="O498" s="1">
        <v>2</v>
      </c>
      <c r="P498" s="1" t="s">
        <v>673</v>
      </c>
      <c r="Q498" s="1">
        <v>0</v>
      </c>
      <c r="R498" s="1" t="str">
        <f>IFERROR(VLOOKUP(Q498,dm_ts!$G$4:$H$9,2,0)," ")</f>
        <v xml:space="preserve"> </v>
      </c>
      <c r="U498" s="1">
        <v>2E-3</v>
      </c>
      <c r="V498" s="1">
        <v>2</v>
      </c>
      <c r="W498" s="1">
        <v>300</v>
      </c>
      <c r="X498" s="1">
        <v>43361</v>
      </c>
      <c r="Y498" s="1">
        <v>43150</v>
      </c>
      <c r="Z498" s="1">
        <v>1.5</v>
      </c>
      <c r="AA498" s="1">
        <v>2</v>
      </c>
      <c r="AB498" s="1" t="str">
        <f>IFERROR(VLOOKUP(AA498,dm_ts!$G$12:$H$14,2,0)," ")</f>
        <v>Tiêu thụ nội địa</v>
      </c>
      <c r="AD498" s="1" t="str">
        <f>IFERROR(VLOOKUP(AC498,dm_ts!$B$3:$C$24,2,0)," ")</f>
        <v xml:space="preserve"> </v>
      </c>
      <c r="AH498" s="1" t="str">
        <f t="shared" si="36"/>
        <v xml:space="preserve"> </v>
      </c>
      <c r="AI498" s="1" t="s">
        <v>674</v>
      </c>
      <c r="AJ498" s="1" t="str">
        <f>IFERROR(VLOOKUP(AI498,dm_ts!$G$4:$H$9,2,0)," ")</f>
        <v xml:space="preserve"> </v>
      </c>
      <c r="AS498" s="1">
        <v>0</v>
      </c>
      <c r="AT498" s="1" t="str">
        <f>IFERROR(VLOOKUP(AS498,dm_ts!$G$12:$H$14,2,0)," ")</f>
        <v xml:space="preserve"> </v>
      </c>
      <c r="AV498" s="1" t="str">
        <f>IFERROR(VLOOKUP(AU498,dm_ts!$B$3:$C$24,2,0)," ")</f>
        <v xml:space="preserve"> </v>
      </c>
      <c r="AY498" s="1" t="s">
        <v>674</v>
      </c>
      <c r="AZ498" s="1" t="str">
        <f t="shared" si="37"/>
        <v xml:space="preserve"> </v>
      </c>
      <c r="BB498" s="1" t="str">
        <f>IFERROR(VLOOKUP(BA498,dm_ts!$G$4:$H$9,2,0)," ")</f>
        <v xml:space="preserve"> </v>
      </c>
      <c r="BM498" s="1" t="str">
        <f>IFERROR(VLOOKUP(BL498,dm_ts!$B$3:$C$24,2,0)," ")</f>
        <v xml:space="preserve"> </v>
      </c>
      <c r="BQ498" s="1" t="str">
        <f t="shared" si="38"/>
        <v xml:space="preserve"> </v>
      </c>
      <c r="BS498" s="1" t="str">
        <f>IFERROR(VLOOKUP(BR498,dm_ts!$G$4:$H$9,2,0)," ")</f>
        <v xml:space="preserve"> </v>
      </c>
      <c r="CD498" s="1" t="str">
        <f>IFERROR(VLOOKUP(CC498,dm_ts!$B$3:$C$24,2,0)," ")</f>
        <v xml:space="preserve"> </v>
      </c>
      <c r="CH498" s="1" t="str">
        <f t="shared" si="39"/>
        <v xml:space="preserve"> </v>
      </c>
      <c r="CJ498" s="1" t="str">
        <f>IFERROR(VLOOKUP(CI498,dm_ts!$G$4:$H$9,2,0)," ")</f>
        <v xml:space="preserve"> </v>
      </c>
      <c r="CT498" s="1">
        <v>3</v>
      </c>
      <c r="CU498" s="1">
        <v>2</v>
      </c>
      <c r="CV498" s="1">
        <v>43269</v>
      </c>
      <c r="CW498" s="1">
        <v>43361</v>
      </c>
      <c r="CX498" s="1">
        <v>50</v>
      </c>
      <c r="CY498" s="1">
        <v>11</v>
      </c>
      <c r="CZ498" s="1">
        <v>500</v>
      </c>
    </row>
    <row r="499" spans="1:141" x14ac:dyDescent="0.2">
      <c r="A499" s="1">
        <v>889</v>
      </c>
      <c r="B499" s="1" t="str">
        <f>VLOOKUP(A499,'[1]Danh muc huyen'!B$8:C$18,2,0)</f>
        <v xml:space="preserve">Huyện Châu Phú </v>
      </c>
      <c r="C499" s="1">
        <v>30490</v>
      </c>
      <c r="D499" s="7">
        <v>495</v>
      </c>
      <c r="E499" s="8" t="str">
        <f>VLOOKUP(C499,[1]DanhMuc_31_03_2012!B$7:C$173,2,0)</f>
        <v>Xã Bình Thuỷ</v>
      </c>
      <c r="F499" s="8">
        <v>3</v>
      </c>
      <c r="G499" s="8" t="str">
        <f t="shared" si="35"/>
        <v>3049003</v>
      </c>
      <c r="H499" s="8" t="str">
        <f>VLOOKUP(VALUE(G499),[1]Danhmuc_31_3_2012!E$6:G$894,3,0)</f>
        <v>Ấp Bình Thới</v>
      </c>
      <c r="I499" s="8">
        <v>1</v>
      </c>
      <c r="J499" s="8" t="s">
        <v>577</v>
      </c>
      <c r="K499" s="8">
        <v>3</v>
      </c>
      <c r="L499" s="8" t="str">
        <f>IFERROR(VLOOKUP(K499,dm_ts!$B$3:$C$24,2,0)," ")</f>
        <v>Cá lóc</v>
      </c>
      <c r="M499" s="8">
        <v>2000</v>
      </c>
      <c r="N499" s="8">
        <v>1000</v>
      </c>
      <c r="O499" s="1">
        <v>2</v>
      </c>
      <c r="P499" s="1" t="s">
        <v>673</v>
      </c>
      <c r="Q499" s="1">
        <v>0</v>
      </c>
      <c r="R499" s="1" t="str">
        <f>IFERROR(VLOOKUP(Q499,dm_ts!$G$4:$H$9,2,0)," ")</f>
        <v xml:space="preserve"> </v>
      </c>
      <c r="U499" s="1">
        <v>0.01</v>
      </c>
      <c r="V499" s="1">
        <v>10</v>
      </c>
      <c r="W499" s="1">
        <v>200</v>
      </c>
      <c r="X499" s="1">
        <v>43361</v>
      </c>
      <c r="Y499" s="1">
        <v>43150</v>
      </c>
      <c r="Z499" s="1">
        <v>8</v>
      </c>
      <c r="AA499" s="1">
        <v>2</v>
      </c>
      <c r="AB499" s="1" t="str">
        <f>IFERROR(VLOOKUP(AA499,dm_ts!$G$12:$H$14,2,0)," ")</f>
        <v>Tiêu thụ nội địa</v>
      </c>
      <c r="AD499" s="1" t="str">
        <f>IFERROR(VLOOKUP(AC499,dm_ts!$B$3:$C$24,2,0)," ")</f>
        <v xml:space="preserve"> </v>
      </c>
      <c r="AH499" s="1" t="str">
        <f t="shared" si="36"/>
        <v xml:space="preserve"> </v>
      </c>
      <c r="AI499" s="1" t="s">
        <v>674</v>
      </c>
      <c r="AJ499" s="1" t="str">
        <f>IFERROR(VLOOKUP(AI499,dm_ts!$G$4:$H$9,2,0)," ")</f>
        <v xml:space="preserve"> </v>
      </c>
      <c r="AS499" s="1">
        <v>0</v>
      </c>
      <c r="AT499" s="1" t="str">
        <f>IFERROR(VLOOKUP(AS499,dm_ts!$G$12:$H$14,2,0)," ")</f>
        <v xml:space="preserve"> </v>
      </c>
      <c r="AV499" s="1" t="str">
        <f>IFERROR(VLOOKUP(AU499,dm_ts!$B$3:$C$24,2,0)," ")</f>
        <v xml:space="preserve"> </v>
      </c>
      <c r="AY499" s="1" t="s">
        <v>674</v>
      </c>
      <c r="AZ499" s="1" t="str">
        <f t="shared" si="37"/>
        <v xml:space="preserve"> </v>
      </c>
      <c r="BB499" s="1" t="str">
        <f>IFERROR(VLOOKUP(BA499,dm_ts!$G$4:$H$9,2,0)," ")</f>
        <v xml:space="preserve"> </v>
      </c>
      <c r="BM499" s="1" t="str">
        <f>IFERROR(VLOOKUP(BL499,dm_ts!$B$3:$C$24,2,0)," ")</f>
        <v xml:space="preserve"> </v>
      </c>
      <c r="BQ499" s="1" t="str">
        <f t="shared" si="38"/>
        <v xml:space="preserve"> </v>
      </c>
      <c r="BS499" s="1" t="str">
        <f>IFERROR(VLOOKUP(BR499,dm_ts!$G$4:$H$9,2,0)," ")</f>
        <v xml:space="preserve"> </v>
      </c>
      <c r="CD499" s="1" t="str">
        <f>IFERROR(VLOOKUP(CC499,dm_ts!$B$3:$C$24,2,0)," ")</f>
        <v xml:space="preserve"> </v>
      </c>
      <c r="CH499" s="1" t="str">
        <f t="shared" si="39"/>
        <v xml:space="preserve"> </v>
      </c>
      <c r="CJ499" s="1" t="str">
        <f>IFERROR(VLOOKUP(CI499,dm_ts!$G$4:$H$9,2,0)," ")</f>
        <v xml:space="preserve"> </v>
      </c>
      <c r="CT499" s="1">
        <v>5</v>
      </c>
      <c r="CU499" s="1">
        <v>2</v>
      </c>
      <c r="CV499" s="1">
        <v>43208</v>
      </c>
      <c r="CW499" s="1">
        <v>43391</v>
      </c>
      <c r="CX499" s="1">
        <v>1000</v>
      </c>
      <c r="CY499" s="1">
        <v>3.5</v>
      </c>
      <c r="CZ499" s="1">
        <v>700</v>
      </c>
    </row>
    <row r="500" spans="1:141" x14ac:dyDescent="0.2">
      <c r="A500" s="1">
        <v>889</v>
      </c>
      <c r="B500" s="1" t="str">
        <f>VLOOKUP(A500,'[1]Danh muc huyen'!B$8:C$18,2,0)</f>
        <v xml:space="preserve">Huyện Châu Phú </v>
      </c>
      <c r="C500" s="1">
        <v>30490</v>
      </c>
      <c r="D500" s="7">
        <v>496</v>
      </c>
      <c r="E500" s="8" t="str">
        <f>VLOOKUP(C500,[1]DanhMuc_31_03_2012!B$7:C$173,2,0)</f>
        <v>Xã Bình Thuỷ</v>
      </c>
      <c r="F500" s="8">
        <v>5</v>
      </c>
      <c r="G500" s="8" t="str">
        <f t="shared" si="35"/>
        <v>3049005</v>
      </c>
      <c r="H500" s="8" t="str">
        <f>VLOOKUP(VALUE(G500),[1]Danhmuc_31_3_2012!E$6:G$894,3,0)</f>
        <v>Ấp Bình Quý</v>
      </c>
      <c r="I500" s="8">
        <v>1</v>
      </c>
      <c r="J500" s="8" t="s">
        <v>320</v>
      </c>
      <c r="K500" s="8">
        <v>5</v>
      </c>
      <c r="L500" s="8" t="str">
        <f>IFERROR(VLOOKUP(K500,dm_ts!$B$3:$C$24,2,0)," ")</f>
        <v>Cá điều hồng</v>
      </c>
      <c r="M500" s="8">
        <v>800</v>
      </c>
      <c r="N500" s="8">
        <v>500</v>
      </c>
      <c r="O500" s="1">
        <v>2</v>
      </c>
      <c r="P500" s="1" t="s">
        <v>673</v>
      </c>
      <c r="Q500" s="1">
        <v>0</v>
      </c>
      <c r="R500" s="1" t="str">
        <f>IFERROR(VLOOKUP(Q500,dm_ts!$G$4:$H$9,2,0)," ")</f>
        <v xml:space="preserve"> </v>
      </c>
      <c r="U500" s="1">
        <v>0.02</v>
      </c>
      <c r="V500" s="1">
        <v>8</v>
      </c>
      <c r="W500" s="1">
        <v>200</v>
      </c>
      <c r="X500" s="1">
        <v>43361</v>
      </c>
      <c r="Y500" s="1">
        <v>43178</v>
      </c>
      <c r="Z500" s="1">
        <v>8</v>
      </c>
      <c r="AA500" s="1">
        <v>2</v>
      </c>
      <c r="AB500" s="1" t="str">
        <f>IFERROR(VLOOKUP(AA500,dm_ts!$G$12:$H$14,2,0)," ")</f>
        <v>Tiêu thụ nội địa</v>
      </c>
      <c r="AD500" s="1" t="str">
        <f>IFERROR(VLOOKUP(AC500,dm_ts!$B$3:$C$24,2,0)," ")</f>
        <v xml:space="preserve"> </v>
      </c>
      <c r="AH500" s="1" t="str">
        <f t="shared" si="36"/>
        <v xml:space="preserve"> </v>
      </c>
      <c r="AI500" s="1" t="s">
        <v>674</v>
      </c>
      <c r="AJ500" s="1" t="str">
        <f>IFERROR(VLOOKUP(AI500,dm_ts!$G$4:$H$9,2,0)," ")</f>
        <v xml:space="preserve"> </v>
      </c>
      <c r="AS500" s="1">
        <v>0</v>
      </c>
      <c r="AT500" s="1" t="str">
        <f>IFERROR(VLOOKUP(AS500,dm_ts!$G$12:$H$14,2,0)," ")</f>
        <v xml:space="preserve"> </v>
      </c>
      <c r="AV500" s="1" t="str">
        <f>IFERROR(VLOOKUP(AU500,dm_ts!$B$3:$C$24,2,0)," ")</f>
        <v xml:space="preserve"> </v>
      </c>
      <c r="AY500" s="1" t="s">
        <v>674</v>
      </c>
      <c r="AZ500" s="1" t="str">
        <f t="shared" si="37"/>
        <v xml:space="preserve"> </v>
      </c>
      <c r="BB500" s="1" t="str">
        <f>IFERROR(VLOOKUP(BA500,dm_ts!$G$4:$H$9,2,0)," ")</f>
        <v xml:space="preserve"> </v>
      </c>
      <c r="BM500" s="1" t="str">
        <f>IFERROR(VLOOKUP(BL500,dm_ts!$B$3:$C$24,2,0)," ")</f>
        <v xml:space="preserve"> </v>
      </c>
      <c r="BQ500" s="1" t="str">
        <f t="shared" si="38"/>
        <v xml:space="preserve"> </v>
      </c>
      <c r="BS500" s="1" t="str">
        <f>IFERROR(VLOOKUP(BR500,dm_ts!$G$4:$H$9,2,0)," ")</f>
        <v xml:space="preserve"> </v>
      </c>
      <c r="CD500" s="1" t="str">
        <f>IFERROR(VLOOKUP(CC500,dm_ts!$B$3:$C$24,2,0)," ")</f>
        <v xml:space="preserve"> </v>
      </c>
      <c r="CH500" s="1" t="str">
        <f t="shared" si="39"/>
        <v xml:space="preserve"> </v>
      </c>
      <c r="CJ500" s="1" t="str">
        <f>IFERROR(VLOOKUP(CI500,dm_ts!$G$4:$H$9,2,0)," ")</f>
        <v xml:space="preserve"> </v>
      </c>
      <c r="CT500" s="1">
        <v>4</v>
      </c>
      <c r="CU500" s="1">
        <v>2</v>
      </c>
      <c r="CV500" s="1">
        <v>43177</v>
      </c>
      <c r="CW500" s="1">
        <v>43361</v>
      </c>
      <c r="CX500" s="1">
        <v>500</v>
      </c>
      <c r="CY500" s="1">
        <v>0.23699999999999999</v>
      </c>
      <c r="CZ500" s="1">
        <v>600</v>
      </c>
    </row>
    <row r="501" spans="1:141" x14ac:dyDescent="0.2">
      <c r="A501" s="1">
        <v>889</v>
      </c>
      <c r="B501" s="1" t="str">
        <f>VLOOKUP(A501,'[1]Danh muc huyen'!B$8:C$18,2,0)</f>
        <v xml:space="preserve">Huyện Châu Phú </v>
      </c>
      <c r="C501" s="1">
        <v>30490</v>
      </c>
      <c r="D501" s="7">
        <v>497</v>
      </c>
      <c r="E501" s="8" t="str">
        <f>VLOOKUP(C501,[1]DanhMuc_31_03_2012!B$7:C$173,2,0)</f>
        <v>Xã Bình Thuỷ</v>
      </c>
      <c r="F501" s="8">
        <v>5</v>
      </c>
      <c r="G501" s="8" t="str">
        <f t="shared" si="35"/>
        <v>3049005</v>
      </c>
      <c r="H501" s="8" t="str">
        <f>VLOOKUP(VALUE(G501),[1]Danhmuc_31_3_2012!E$6:G$894,3,0)</f>
        <v>Ấp Bình Quý</v>
      </c>
      <c r="I501" s="8">
        <v>2</v>
      </c>
      <c r="J501" s="8" t="s">
        <v>157</v>
      </c>
      <c r="K501" s="8">
        <v>3</v>
      </c>
      <c r="L501" s="8" t="str">
        <f>IFERROR(VLOOKUP(K501,dm_ts!$B$3:$C$24,2,0)," ")</f>
        <v>Cá lóc</v>
      </c>
      <c r="M501" s="8">
        <v>700</v>
      </c>
      <c r="N501" s="8">
        <v>500</v>
      </c>
      <c r="O501" s="1">
        <v>2</v>
      </c>
      <c r="P501" s="1" t="s">
        <v>673</v>
      </c>
      <c r="Q501" s="1">
        <v>0</v>
      </c>
      <c r="R501" s="1" t="str">
        <f>IFERROR(VLOOKUP(Q501,dm_ts!$G$4:$H$9,2,0)," ")</f>
        <v xml:space="preserve"> </v>
      </c>
      <c r="U501" s="1">
        <v>5.0000000000000001E-3</v>
      </c>
      <c r="V501" s="1">
        <v>5</v>
      </c>
      <c r="W501" s="1">
        <v>300</v>
      </c>
      <c r="X501" s="1">
        <v>43330</v>
      </c>
      <c r="Y501" s="1">
        <v>43150</v>
      </c>
      <c r="Z501" s="1">
        <v>3.5</v>
      </c>
      <c r="AA501" s="1">
        <v>2</v>
      </c>
      <c r="AB501" s="1" t="str">
        <f>IFERROR(VLOOKUP(AA501,dm_ts!$G$12:$H$14,2,0)," ")</f>
        <v>Tiêu thụ nội địa</v>
      </c>
      <c r="AD501" s="1" t="str">
        <f>IFERROR(VLOOKUP(AC501,dm_ts!$B$3:$C$24,2,0)," ")</f>
        <v xml:space="preserve"> </v>
      </c>
      <c r="AH501" s="1" t="str">
        <f t="shared" si="36"/>
        <v xml:space="preserve"> </v>
      </c>
      <c r="AI501" s="1" t="s">
        <v>674</v>
      </c>
      <c r="AJ501" s="1" t="str">
        <f>IFERROR(VLOOKUP(AI501,dm_ts!$G$4:$H$9,2,0)," ")</f>
        <v xml:space="preserve"> </v>
      </c>
      <c r="AS501" s="1">
        <v>0</v>
      </c>
      <c r="AT501" s="1" t="str">
        <f>IFERROR(VLOOKUP(AS501,dm_ts!$G$12:$H$14,2,0)," ")</f>
        <v xml:space="preserve"> </v>
      </c>
      <c r="AV501" s="1" t="str">
        <f>IFERROR(VLOOKUP(AU501,dm_ts!$B$3:$C$24,2,0)," ")</f>
        <v xml:space="preserve"> </v>
      </c>
      <c r="AY501" s="1" t="s">
        <v>674</v>
      </c>
      <c r="AZ501" s="1" t="str">
        <f t="shared" si="37"/>
        <v xml:space="preserve"> </v>
      </c>
      <c r="BB501" s="1" t="str">
        <f>IFERROR(VLOOKUP(BA501,dm_ts!$G$4:$H$9,2,0)," ")</f>
        <v xml:space="preserve"> </v>
      </c>
      <c r="BM501" s="1" t="str">
        <f>IFERROR(VLOOKUP(BL501,dm_ts!$B$3:$C$24,2,0)," ")</f>
        <v xml:space="preserve"> </v>
      </c>
      <c r="BQ501" s="1" t="str">
        <f t="shared" si="38"/>
        <v xml:space="preserve"> </v>
      </c>
      <c r="BS501" s="1" t="str">
        <f>IFERROR(VLOOKUP(BR501,dm_ts!$G$4:$H$9,2,0)," ")</f>
        <v xml:space="preserve"> </v>
      </c>
      <c r="CD501" s="1" t="str">
        <f>IFERROR(VLOOKUP(CC501,dm_ts!$B$3:$C$24,2,0)," ")</f>
        <v xml:space="preserve"> </v>
      </c>
      <c r="CH501" s="1" t="str">
        <f t="shared" si="39"/>
        <v xml:space="preserve"> </v>
      </c>
      <c r="CJ501" s="1" t="str">
        <f>IFERROR(VLOOKUP(CI501,dm_ts!$G$4:$H$9,2,0)," ")</f>
        <v xml:space="preserve"> </v>
      </c>
      <c r="CT501" s="1">
        <v>4</v>
      </c>
      <c r="CU501" s="1">
        <v>2</v>
      </c>
      <c r="CV501" s="1">
        <v>43149</v>
      </c>
      <c r="CW501" s="1">
        <v>43330</v>
      </c>
      <c r="CX501" s="1">
        <v>500</v>
      </c>
      <c r="CY501" s="1">
        <v>0.18</v>
      </c>
      <c r="CZ501" s="1">
        <v>500</v>
      </c>
    </row>
    <row r="502" spans="1:141" x14ac:dyDescent="0.2">
      <c r="A502" s="1">
        <v>889</v>
      </c>
      <c r="B502" s="1" t="str">
        <f>VLOOKUP(A502,'[1]Danh muc huyen'!B$8:C$18,2,0)</f>
        <v xml:space="preserve">Huyện Châu Phú </v>
      </c>
      <c r="C502" s="1">
        <v>30490</v>
      </c>
      <c r="D502" s="7">
        <v>498</v>
      </c>
      <c r="E502" s="8" t="str">
        <f>VLOOKUP(C502,[1]DanhMuc_31_03_2012!B$7:C$173,2,0)</f>
        <v>Xã Bình Thuỷ</v>
      </c>
      <c r="F502" s="8">
        <v>7</v>
      </c>
      <c r="G502" s="8" t="str">
        <f t="shared" si="35"/>
        <v>3049007</v>
      </c>
      <c r="H502" s="8" t="str">
        <f>VLOOKUP(VALUE(G502),[1]Danhmuc_31_3_2012!E$6:G$894,3,0)</f>
        <v>Ấp Bình Thiện</v>
      </c>
      <c r="I502" s="8">
        <v>1</v>
      </c>
      <c r="J502" s="8" t="s">
        <v>583</v>
      </c>
      <c r="K502" s="8"/>
      <c r="L502" s="8" t="str">
        <f>IFERROR(VLOOKUP(K502,dm_ts!$B$3:$C$24,2,0)," ")</f>
        <v xml:space="preserve"> </v>
      </c>
      <c r="M502" s="8"/>
      <c r="N502" s="8"/>
      <c r="P502" s="1" t="s">
        <v>674</v>
      </c>
      <c r="R502" s="1" t="str">
        <f>IFERROR(VLOOKUP(Q502,dm_ts!$G$4:$H$9,2,0)," ")</f>
        <v xml:space="preserve"> </v>
      </c>
      <c r="AA502" s="1">
        <v>0</v>
      </c>
      <c r="AB502" s="1" t="str">
        <f>IFERROR(VLOOKUP(AA502,dm_ts!$G$12:$H$14,2,0)," ")</f>
        <v xml:space="preserve"> </v>
      </c>
      <c r="AD502" s="1" t="str">
        <f>IFERROR(VLOOKUP(AC502,dm_ts!$B$3:$C$24,2,0)," ")</f>
        <v xml:space="preserve"> </v>
      </c>
      <c r="AH502" s="1" t="str">
        <f t="shared" si="36"/>
        <v xml:space="preserve"> </v>
      </c>
      <c r="AI502" s="1" t="s">
        <v>674</v>
      </c>
      <c r="AJ502" s="1" t="str">
        <f>IFERROR(VLOOKUP(AI502,dm_ts!$G$4:$H$9,2,0)," ")</f>
        <v xml:space="preserve"> </v>
      </c>
      <c r="AS502" s="1">
        <v>0</v>
      </c>
      <c r="AT502" s="1" t="str">
        <f>IFERROR(VLOOKUP(AS502,dm_ts!$G$12:$H$14,2,0)," ")</f>
        <v xml:space="preserve"> </v>
      </c>
      <c r="AV502" s="1" t="str">
        <f>IFERROR(VLOOKUP(AU502,dm_ts!$B$3:$C$24,2,0)," ")</f>
        <v xml:space="preserve"> </v>
      </c>
      <c r="AY502" s="1" t="s">
        <v>674</v>
      </c>
      <c r="AZ502" s="1" t="str">
        <f t="shared" si="37"/>
        <v xml:space="preserve"> </v>
      </c>
      <c r="BB502" s="1" t="str">
        <f>IFERROR(VLOOKUP(BA502,dm_ts!$G$4:$H$9,2,0)," ")</f>
        <v xml:space="preserve"> </v>
      </c>
      <c r="BM502" s="1" t="str">
        <f>IFERROR(VLOOKUP(BL502,dm_ts!$B$3:$C$24,2,0)," ")</f>
        <v xml:space="preserve"> </v>
      </c>
      <c r="BQ502" s="1" t="str">
        <f t="shared" si="38"/>
        <v xml:space="preserve"> </v>
      </c>
      <c r="BS502" s="1" t="str">
        <f>IFERROR(VLOOKUP(BR502,dm_ts!$G$4:$H$9,2,0)," ")</f>
        <v xml:space="preserve"> </v>
      </c>
      <c r="CD502" s="1" t="str">
        <f>IFERROR(VLOOKUP(CC502,dm_ts!$B$3:$C$24,2,0)," ")</f>
        <v xml:space="preserve"> </v>
      </c>
      <c r="CH502" s="1" t="str">
        <f t="shared" si="39"/>
        <v xml:space="preserve"> </v>
      </c>
      <c r="CJ502" s="1" t="str">
        <f>IFERROR(VLOOKUP(CI502,dm_ts!$G$4:$H$9,2,0)," ")</f>
        <v xml:space="preserve"> </v>
      </c>
      <c r="EH502" s="1">
        <v>5000</v>
      </c>
      <c r="EI502" s="1">
        <v>4000</v>
      </c>
      <c r="EJ502" s="1">
        <v>2</v>
      </c>
      <c r="EK502" s="1">
        <v>2</v>
      </c>
    </row>
    <row r="503" spans="1:141" x14ac:dyDescent="0.2">
      <c r="A503" s="1">
        <v>889</v>
      </c>
      <c r="B503" s="1" t="str">
        <f>VLOOKUP(A503,'[1]Danh muc huyen'!B$8:C$18,2,0)</f>
        <v xml:space="preserve">Huyện Châu Phú </v>
      </c>
      <c r="C503" s="1">
        <v>30490</v>
      </c>
      <c r="D503" s="7">
        <v>499</v>
      </c>
      <c r="E503" s="8" t="str">
        <f>VLOOKUP(C503,[1]DanhMuc_31_03_2012!B$7:C$173,2,0)</f>
        <v>Xã Bình Thuỷ</v>
      </c>
      <c r="F503" s="8">
        <v>9</v>
      </c>
      <c r="G503" s="8" t="str">
        <f t="shared" si="35"/>
        <v>3049009</v>
      </c>
      <c r="H503" s="8" t="str">
        <f>VLOOKUP(VALUE(G503),[1]Danhmuc_31_3_2012!E$6:G$894,3,0)</f>
        <v>Ấp Bình Hòa</v>
      </c>
      <c r="I503" s="8">
        <v>4</v>
      </c>
      <c r="J503" s="8" t="s">
        <v>585</v>
      </c>
      <c r="K503" s="8"/>
      <c r="L503" s="8" t="str">
        <f>IFERROR(VLOOKUP(K503,dm_ts!$B$3:$C$24,2,0)," ")</f>
        <v xml:space="preserve"> </v>
      </c>
      <c r="M503" s="8"/>
      <c r="N503" s="8"/>
      <c r="P503" s="1" t="s">
        <v>674</v>
      </c>
      <c r="R503" s="1" t="str">
        <f>IFERROR(VLOOKUP(Q503,dm_ts!$G$4:$H$9,2,0)," ")</f>
        <v xml:space="preserve"> </v>
      </c>
      <c r="AA503" s="1">
        <v>0</v>
      </c>
      <c r="AB503" s="1" t="str">
        <f>IFERROR(VLOOKUP(AA503,dm_ts!$G$12:$H$14,2,0)," ")</f>
        <v xml:space="preserve"> </v>
      </c>
      <c r="AD503" s="1" t="str">
        <f>IFERROR(VLOOKUP(AC503,dm_ts!$B$3:$C$24,2,0)," ")</f>
        <v xml:space="preserve"> </v>
      </c>
      <c r="AH503" s="1" t="str">
        <f t="shared" si="36"/>
        <v xml:space="preserve"> </v>
      </c>
      <c r="AI503" s="1" t="s">
        <v>674</v>
      </c>
      <c r="AJ503" s="1" t="str">
        <f>IFERROR(VLOOKUP(AI503,dm_ts!$G$4:$H$9,2,0)," ")</f>
        <v xml:space="preserve"> </v>
      </c>
      <c r="AS503" s="1">
        <v>0</v>
      </c>
      <c r="AT503" s="1" t="str">
        <f>IFERROR(VLOOKUP(AS503,dm_ts!$G$12:$H$14,2,0)," ")</f>
        <v xml:space="preserve"> </v>
      </c>
      <c r="AV503" s="1" t="str">
        <f>IFERROR(VLOOKUP(AU503,dm_ts!$B$3:$C$24,2,0)," ")</f>
        <v xml:space="preserve"> </v>
      </c>
      <c r="AY503" s="1" t="s">
        <v>674</v>
      </c>
      <c r="AZ503" s="1" t="str">
        <f t="shared" si="37"/>
        <v xml:space="preserve"> </v>
      </c>
      <c r="BB503" s="1" t="str">
        <f>IFERROR(VLOOKUP(BA503,dm_ts!$G$4:$H$9,2,0)," ")</f>
        <v xml:space="preserve"> </v>
      </c>
      <c r="BM503" s="1" t="str">
        <f>IFERROR(VLOOKUP(BL503,dm_ts!$B$3:$C$24,2,0)," ")</f>
        <v xml:space="preserve"> </v>
      </c>
      <c r="BQ503" s="1" t="str">
        <f t="shared" si="38"/>
        <v xml:space="preserve"> </v>
      </c>
      <c r="BS503" s="1" t="str">
        <f>IFERROR(VLOOKUP(BR503,dm_ts!$G$4:$H$9,2,0)," ")</f>
        <v xml:space="preserve"> </v>
      </c>
      <c r="CD503" s="1" t="str">
        <f>IFERROR(VLOOKUP(CC503,dm_ts!$B$3:$C$24,2,0)," ")</f>
        <v xml:space="preserve"> </v>
      </c>
      <c r="CH503" s="1" t="str">
        <f t="shared" si="39"/>
        <v xml:space="preserve"> </v>
      </c>
      <c r="CJ503" s="1" t="str">
        <f>IFERROR(VLOOKUP(CI503,dm_ts!$G$4:$H$9,2,0)," ")</f>
        <v xml:space="preserve"> </v>
      </c>
      <c r="EH503" s="1">
        <v>90000</v>
      </c>
      <c r="EI503" s="1">
        <v>80000</v>
      </c>
      <c r="EJ503" s="1">
        <v>6</v>
      </c>
      <c r="EK503" s="1">
        <v>2</v>
      </c>
    </row>
    <row r="504" spans="1:141" x14ac:dyDescent="0.2">
      <c r="A504" s="1">
        <v>889</v>
      </c>
      <c r="B504" s="1" t="str">
        <f>VLOOKUP(A504,'[1]Danh muc huyen'!B$8:C$18,2,0)</f>
        <v xml:space="preserve">Huyện Châu Phú </v>
      </c>
      <c r="C504" s="1">
        <v>30490</v>
      </c>
      <c r="D504" s="7">
        <v>500</v>
      </c>
      <c r="E504" s="8" t="str">
        <f>VLOOKUP(C504,[1]DanhMuc_31_03_2012!B$7:C$173,2,0)</f>
        <v>Xã Bình Thuỷ</v>
      </c>
      <c r="F504" s="8">
        <v>9</v>
      </c>
      <c r="G504" s="8" t="str">
        <f t="shared" si="35"/>
        <v>3049009</v>
      </c>
      <c r="H504" s="8" t="str">
        <f>VLOOKUP(VALUE(G504),[1]Danhmuc_31_3_2012!E$6:G$894,3,0)</f>
        <v>Ấp Bình Hòa</v>
      </c>
      <c r="I504" s="8">
        <v>3</v>
      </c>
      <c r="J504" s="8" t="s">
        <v>584</v>
      </c>
      <c r="K504" s="8"/>
      <c r="L504" s="8" t="str">
        <f>IFERROR(VLOOKUP(K504,dm_ts!$B$3:$C$24,2,0)," ")</f>
        <v xml:space="preserve"> </v>
      </c>
      <c r="M504" s="8"/>
      <c r="N504" s="8"/>
      <c r="P504" s="1" t="s">
        <v>674</v>
      </c>
      <c r="R504" s="1" t="str">
        <f>IFERROR(VLOOKUP(Q504,dm_ts!$G$4:$H$9,2,0)," ")</f>
        <v xml:space="preserve"> </v>
      </c>
      <c r="AA504" s="1">
        <v>0</v>
      </c>
      <c r="AB504" s="1" t="str">
        <f>IFERROR(VLOOKUP(AA504,dm_ts!$G$12:$H$14,2,0)," ")</f>
        <v xml:space="preserve"> </v>
      </c>
      <c r="AD504" s="1" t="str">
        <f>IFERROR(VLOOKUP(AC504,dm_ts!$B$3:$C$24,2,0)," ")</f>
        <v xml:space="preserve"> </v>
      </c>
      <c r="AH504" s="1" t="str">
        <f t="shared" si="36"/>
        <v xml:space="preserve"> </v>
      </c>
      <c r="AI504" s="1" t="s">
        <v>674</v>
      </c>
      <c r="AJ504" s="1" t="str">
        <f>IFERROR(VLOOKUP(AI504,dm_ts!$G$4:$H$9,2,0)," ")</f>
        <v xml:space="preserve"> </v>
      </c>
      <c r="AS504" s="1">
        <v>0</v>
      </c>
      <c r="AT504" s="1" t="str">
        <f>IFERROR(VLOOKUP(AS504,dm_ts!$G$12:$H$14,2,0)," ")</f>
        <v xml:space="preserve"> </v>
      </c>
      <c r="AV504" s="1" t="str">
        <f>IFERROR(VLOOKUP(AU504,dm_ts!$B$3:$C$24,2,0)," ")</f>
        <v xml:space="preserve"> </v>
      </c>
      <c r="AY504" s="1" t="s">
        <v>674</v>
      </c>
      <c r="AZ504" s="1" t="str">
        <f t="shared" si="37"/>
        <v xml:space="preserve"> </v>
      </c>
      <c r="BB504" s="1" t="str">
        <f>IFERROR(VLOOKUP(BA504,dm_ts!$G$4:$H$9,2,0)," ")</f>
        <v xml:space="preserve"> </v>
      </c>
      <c r="BM504" s="1" t="str">
        <f>IFERROR(VLOOKUP(BL504,dm_ts!$B$3:$C$24,2,0)," ")</f>
        <v xml:space="preserve"> </v>
      </c>
      <c r="BQ504" s="1" t="str">
        <f t="shared" si="38"/>
        <v xml:space="preserve"> </v>
      </c>
      <c r="BS504" s="1" t="str">
        <f>IFERROR(VLOOKUP(BR504,dm_ts!$G$4:$H$9,2,0)," ")</f>
        <v xml:space="preserve"> </v>
      </c>
      <c r="CD504" s="1" t="str">
        <f>IFERROR(VLOOKUP(CC504,dm_ts!$B$3:$C$24,2,0)," ")</f>
        <v xml:space="preserve"> </v>
      </c>
      <c r="CH504" s="1" t="str">
        <f t="shared" si="39"/>
        <v xml:space="preserve"> </v>
      </c>
      <c r="CJ504" s="1" t="str">
        <f>IFERROR(VLOOKUP(CI504,dm_ts!$G$4:$H$9,2,0)," ")</f>
        <v xml:space="preserve"> </v>
      </c>
      <c r="EH504" s="1">
        <v>7000</v>
      </c>
      <c r="EI504" s="1">
        <v>6000</v>
      </c>
      <c r="EJ504" s="1">
        <v>1</v>
      </c>
      <c r="EK504" s="1">
        <v>2</v>
      </c>
    </row>
    <row r="505" spans="1:141" x14ac:dyDescent="0.2">
      <c r="A505" s="1">
        <v>889</v>
      </c>
      <c r="B505" s="1" t="str">
        <f>VLOOKUP(A505,'[1]Danh muc huyen'!B$8:C$18,2,0)</f>
        <v xml:space="preserve">Huyện Châu Phú </v>
      </c>
      <c r="C505" s="1">
        <v>30490</v>
      </c>
      <c r="D505" s="7">
        <v>501</v>
      </c>
      <c r="E505" s="8" t="str">
        <f>VLOOKUP(C505,[1]DanhMuc_31_03_2012!B$7:C$173,2,0)</f>
        <v>Xã Bình Thuỷ</v>
      </c>
      <c r="F505" s="8">
        <v>9</v>
      </c>
      <c r="G505" s="8" t="str">
        <f t="shared" si="35"/>
        <v>3049009</v>
      </c>
      <c r="H505" s="8" t="str">
        <f>VLOOKUP(VALUE(G505),[1]Danhmuc_31_3_2012!E$6:G$894,3,0)</f>
        <v>Ấp Bình Hòa</v>
      </c>
      <c r="I505" s="8">
        <v>1</v>
      </c>
      <c r="J505" s="8" t="s">
        <v>151</v>
      </c>
      <c r="K505" s="8"/>
      <c r="L505" s="8" t="str">
        <f>IFERROR(VLOOKUP(K505,dm_ts!$B$3:$C$24,2,0)," ")</f>
        <v xml:space="preserve"> </v>
      </c>
      <c r="M505" s="8"/>
      <c r="N505" s="8"/>
      <c r="P505" s="1" t="s">
        <v>674</v>
      </c>
      <c r="R505" s="1" t="str">
        <f>IFERROR(VLOOKUP(Q505,dm_ts!$G$4:$H$9,2,0)," ")</f>
        <v xml:space="preserve"> </v>
      </c>
      <c r="AA505" s="1">
        <v>0</v>
      </c>
      <c r="AB505" s="1" t="str">
        <f>IFERROR(VLOOKUP(AA505,dm_ts!$G$12:$H$14,2,0)," ")</f>
        <v xml:space="preserve"> </v>
      </c>
      <c r="AD505" s="1" t="str">
        <f>IFERROR(VLOOKUP(AC505,dm_ts!$B$3:$C$24,2,0)," ")</f>
        <v xml:space="preserve"> </v>
      </c>
      <c r="AH505" s="1" t="str">
        <f t="shared" si="36"/>
        <v xml:space="preserve"> </v>
      </c>
      <c r="AI505" s="1" t="s">
        <v>674</v>
      </c>
      <c r="AJ505" s="1" t="str">
        <f>IFERROR(VLOOKUP(AI505,dm_ts!$G$4:$H$9,2,0)," ")</f>
        <v xml:space="preserve"> </v>
      </c>
      <c r="AS505" s="1">
        <v>0</v>
      </c>
      <c r="AT505" s="1" t="str">
        <f>IFERROR(VLOOKUP(AS505,dm_ts!$G$12:$H$14,2,0)," ")</f>
        <v xml:space="preserve"> </v>
      </c>
      <c r="AV505" s="1" t="str">
        <f>IFERROR(VLOOKUP(AU505,dm_ts!$B$3:$C$24,2,0)," ")</f>
        <v xml:space="preserve"> </v>
      </c>
      <c r="AY505" s="1" t="s">
        <v>674</v>
      </c>
      <c r="AZ505" s="1" t="str">
        <f t="shared" si="37"/>
        <v xml:space="preserve"> </v>
      </c>
      <c r="BB505" s="1" t="str">
        <f>IFERROR(VLOOKUP(BA505,dm_ts!$G$4:$H$9,2,0)," ")</f>
        <v xml:space="preserve"> </v>
      </c>
      <c r="BM505" s="1" t="str">
        <f>IFERROR(VLOOKUP(BL505,dm_ts!$B$3:$C$24,2,0)," ")</f>
        <v xml:space="preserve"> </v>
      </c>
      <c r="BQ505" s="1" t="str">
        <f t="shared" si="38"/>
        <v xml:space="preserve"> </v>
      </c>
      <c r="BS505" s="1" t="str">
        <f>IFERROR(VLOOKUP(BR505,dm_ts!$G$4:$H$9,2,0)," ")</f>
        <v xml:space="preserve"> </v>
      </c>
      <c r="CD505" s="1" t="str">
        <f>IFERROR(VLOOKUP(CC505,dm_ts!$B$3:$C$24,2,0)," ")</f>
        <v xml:space="preserve"> </v>
      </c>
      <c r="CH505" s="1" t="str">
        <f t="shared" si="39"/>
        <v xml:space="preserve"> </v>
      </c>
      <c r="CJ505" s="1" t="str">
        <f>IFERROR(VLOOKUP(CI505,dm_ts!$G$4:$H$9,2,0)," ")</f>
        <v xml:space="preserve"> </v>
      </c>
      <c r="CT505" s="1">
        <v>5</v>
      </c>
      <c r="CU505" s="1">
        <v>3</v>
      </c>
      <c r="CV505" s="1">
        <v>43149</v>
      </c>
      <c r="CW505" s="1">
        <v>43391</v>
      </c>
      <c r="CX505" s="1">
        <v>1200</v>
      </c>
      <c r="CY505" s="1">
        <v>4</v>
      </c>
      <c r="CZ505" s="1">
        <v>600</v>
      </c>
      <c r="EH505" s="1">
        <v>1500</v>
      </c>
      <c r="EI505" s="1">
        <v>1200</v>
      </c>
      <c r="EJ505" s="1">
        <v>1</v>
      </c>
      <c r="EK505" s="1">
        <v>2</v>
      </c>
    </row>
    <row r="506" spans="1:141" x14ac:dyDescent="0.2">
      <c r="A506" s="1">
        <v>889</v>
      </c>
      <c r="B506" s="1" t="str">
        <f>VLOOKUP(A506,'[1]Danh muc huyen'!B$8:C$18,2,0)</f>
        <v xml:space="preserve">Huyện Châu Phú </v>
      </c>
      <c r="C506" s="1">
        <v>30490</v>
      </c>
      <c r="D506" s="7">
        <v>502</v>
      </c>
      <c r="E506" s="8" t="str">
        <f>VLOOKUP(C506,[1]DanhMuc_31_03_2012!B$7:C$173,2,0)</f>
        <v>Xã Bình Thuỷ</v>
      </c>
      <c r="F506" s="8">
        <v>9</v>
      </c>
      <c r="G506" s="8" t="str">
        <f t="shared" si="35"/>
        <v>3049009</v>
      </c>
      <c r="H506" s="8" t="str">
        <f>VLOOKUP(VALUE(G506),[1]Danhmuc_31_3_2012!E$6:G$894,3,0)</f>
        <v>Ấp Bình Hòa</v>
      </c>
      <c r="I506" s="8">
        <v>2</v>
      </c>
      <c r="J506" s="8" t="s">
        <v>156</v>
      </c>
      <c r="K506" s="8"/>
      <c r="L506" s="8" t="str">
        <f>IFERROR(VLOOKUP(K506,dm_ts!$B$3:$C$24,2,0)," ")</f>
        <v xml:space="preserve"> </v>
      </c>
      <c r="M506" s="8"/>
      <c r="N506" s="8"/>
      <c r="P506" s="1" t="s">
        <v>674</v>
      </c>
      <c r="R506" s="1" t="str">
        <f>IFERROR(VLOOKUP(Q506,dm_ts!$G$4:$H$9,2,0)," ")</f>
        <v xml:space="preserve"> </v>
      </c>
      <c r="AA506" s="1">
        <v>0</v>
      </c>
      <c r="AB506" s="1" t="str">
        <f>IFERROR(VLOOKUP(AA506,dm_ts!$G$12:$H$14,2,0)," ")</f>
        <v xml:space="preserve"> </v>
      </c>
      <c r="AD506" s="1" t="str">
        <f>IFERROR(VLOOKUP(AC506,dm_ts!$B$3:$C$24,2,0)," ")</f>
        <v xml:space="preserve"> </v>
      </c>
      <c r="AH506" s="1" t="str">
        <f t="shared" si="36"/>
        <v xml:space="preserve"> </v>
      </c>
      <c r="AI506" s="1" t="s">
        <v>674</v>
      </c>
      <c r="AJ506" s="1" t="str">
        <f>IFERROR(VLOOKUP(AI506,dm_ts!$G$4:$H$9,2,0)," ")</f>
        <v xml:space="preserve"> </v>
      </c>
      <c r="AS506" s="1">
        <v>0</v>
      </c>
      <c r="AT506" s="1" t="str">
        <f>IFERROR(VLOOKUP(AS506,dm_ts!$G$12:$H$14,2,0)," ")</f>
        <v xml:space="preserve"> </v>
      </c>
      <c r="AV506" s="1" t="str">
        <f>IFERROR(VLOOKUP(AU506,dm_ts!$B$3:$C$24,2,0)," ")</f>
        <v xml:space="preserve"> </v>
      </c>
      <c r="AY506" s="1" t="s">
        <v>674</v>
      </c>
      <c r="AZ506" s="1" t="str">
        <f t="shared" si="37"/>
        <v xml:space="preserve"> </v>
      </c>
      <c r="BB506" s="1" t="str">
        <f>IFERROR(VLOOKUP(BA506,dm_ts!$G$4:$H$9,2,0)," ")</f>
        <v xml:space="preserve"> </v>
      </c>
      <c r="BM506" s="1" t="str">
        <f>IFERROR(VLOOKUP(BL506,dm_ts!$B$3:$C$24,2,0)," ")</f>
        <v xml:space="preserve"> </v>
      </c>
      <c r="BQ506" s="1" t="str">
        <f t="shared" si="38"/>
        <v xml:space="preserve"> </v>
      </c>
      <c r="BS506" s="1" t="str">
        <f>IFERROR(VLOOKUP(BR506,dm_ts!$G$4:$H$9,2,0)," ")</f>
        <v xml:space="preserve"> </v>
      </c>
      <c r="CD506" s="1" t="str">
        <f>IFERROR(VLOOKUP(CC506,dm_ts!$B$3:$C$24,2,0)," ")</f>
        <v xml:space="preserve"> </v>
      </c>
      <c r="CH506" s="1" t="str">
        <f t="shared" si="39"/>
        <v xml:space="preserve"> </v>
      </c>
      <c r="CJ506" s="1" t="str">
        <f>IFERROR(VLOOKUP(CI506,dm_ts!$G$4:$H$9,2,0)," ")</f>
        <v xml:space="preserve"> </v>
      </c>
      <c r="EH506" s="1">
        <v>15000</v>
      </c>
      <c r="EI506" s="1">
        <v>13000</v>
      </c>
      <c r="EJ506" s="1">
        <v>3</v>
      </c>
      <c r="EK506" s="1">
        <v>2</v>
      </c>
    </row>
    <row r="507" spans="1:141" x14ac:dyDescent="0.2">
      <c r="A507" s="1">
        <v>889</v>
      </c>
      <c r="B507" s="1" t="str">
        <f>VLOOKUP(A507,'[1]Danh muc huyen'!B$8:C$18,2,0)</f>
        <v xml:space="preserve">Huyện Châu Phú </v>
      </c>
      <c r="C507" s="1">
        <v>30490</v>
      </c>
      <c r="D507" s="7">
        <v>503</v>
      </c>
      <c r="E507" s="8" t="str">
        <f>VLOOKUP(C507,[1]DanhMuc_31_03_2012!B$7:C$173,2,0)</f>
        <v>Xã Bình Thuỷ</v>
      </c>
      <c r="F507" s="8">
        <v>11</v>
      </c>
      <c r="G507" s="8" t="str">
        <f t="shared" si="35"/>
        <v>3049011</v>
      </c>
      <c r="H507" s="8" t="str">
        <f>VLOOKUP(VALUE(G507),[1]Danhmuc_31_3_2012!E$6:G$894,3,0)</f>
        <v>Ấp Bình Yên</v>
      </c>
      <c r="I507" s="8">
        <v>2</v>
      </c>
      <c r="J507" s="8" t="s">
        <v>587</v>
      </c>
      <c r="K507" s="8">
        <v>5</v>
      </c>
      <c r="L507" s="8" t="str">
        <f>IFERROR(VLOOKUP(K507,dm_ts!$B$3:$C$24,2,0)," ")</f>
        <v>Cá điều hồng</v>
      </c>
      <c r="M507" s="8">
        <v>1500</v>
      </c>
      <c r="N507" s="8">
        <v>1200</v>
      </c>
      <c r="O507" s="1">
        <v>2</v>
      </c>
      <c r="P507" s="1" t="s">
        <v>673</v>
      </c>
      <c r="Q507" s="1">
        <v>0</v>
      </c>
      <c r="R507" s="1" t="str">
        <f>IFERROR(VLOOKUP(Q507,dm_ts!$G$4:$H$9,2,0)," ")</f>
        <v xml:space="preserve"> </v>
      </c>
      <c r="U507" s="1">
        <v>3.0000000000000001E-3</v>
      </c>
      <c r="V507" s="1">
        <v>4</v>
      </c>
      <c r="W507" s="1">
        <v>300</v>
      </c>
      <c r="X507" s="1">
        <v>43177</v>
      </c>
      <c r="Y507" s="1">
        <v>43150</v>
      </c>
      <c r="Z507" s="1">
        <v>10</v>
      </c>
      <c r="AA507" s="1">
        <v>2</v>
      </c>
      <c r="AB507" s="1" t="str">
        <f>IFERROR(VLOOKUP(AA507,dm_ts!$G$12:$H$14,2,0)," ")</f>
        <v>Tiêu thụ nội địa</v>
      </c>
      <c r="AD507" s="1" t="str">
        <f>IFERROR(VLOOKUP(AC507,dm_ts!$B$3:$C$24,2,0)," ")</f>
        <v xml:space="preserve"> </v>
      </c>
      <c r="AH507" s="1" t="str">
        <f t="shared" si="36"/>
        <v xml:space="preserve"> </v>
      </c>
      <c r="AI507" s="1" t="s">
        <v>674</v>
      </c>
      <c r="AJ507" s="1" t="str">
        <f>IFERROR(VLOOKUP(AI507,dm_ts!$G$4:$H$9,2,0)," ")</f>
        <v xml:space="preserve"> </v>
      </c>
      <c r="AS507" s="1">
        <v>0</v>
      </c>
      <c r="AT507" s="1" t="str">
        <f>IFERROR(VLOOKUP(AS507,dm_ts!$G$12:$H$14,2,0)," ")</f>
        <v xml:space="preserve"> </v>
      </c>
      <c r="AV507" s="1" t="str">
        <f>IFERROR(VLOOKUP(AU507,dm_ts!$B$3:$C$24,2,0)," ")</f>
        <v xml:space="preserve"> </v>
      </c>
      <c r="AY507" s="1" t="s">
        <v>674</v>
      </c>
      <c r="AZ507" s="1" t="str">
        <f t="shared" si="37"/>
        <v xml:space="preserve"> </v>
      </c>
      <c r="BB507" s="1" t="str">
        <f>IFERROR(VLOOKUP(BA507,dm_ts!$G$4:$H$9,2,0)," ")</f>
        <v xml:space="preserve"> </v>
      </c>
      <c r="BM507" s="1" t="str">
        <f>IFERROR(VLOOKUP(BL507,dm_ts!$B$3:$C$24,2,0)," ")</f>
        <v xml:space="preserve"> </v>
      </c>
      <c r="BQ507" s="1" t="str">
        <f t="shared" si="38"/>
        <v xml:space="preserve"> </v>
      </c>
      <c r="BS507" s="1" t="str">
        <f>IFERROR(VLOOKUP(BR507,dm_ts!$G$4:$H$9,2,0)," ")</f>
        <v xml:space="preserve"> </v>
      </c>
      <c r="CD507" s="1" t="str">
        <f>IFERROR(VLOOKUP(CC507,dm_ts!$B$3:$C$24,2,0)," ")</f>
        <v xml:space="preserve"> </v>
      </c>
      <c r="CH507" s="1" t="str">
        <f t="shared" si="39"/>
        <v xml:space="preserve"> </v>
      </c>
      <c r="CJ507" s="1" t="str">
        <f>IFERROR(VLOOKUP(CI507,dm_ts!$G$4:$H$9,2,0)," ")</f>
        <v xml:space="preserve"> </v>
      </c>
    </row>
    <row r="508" spans="1:141" x14ac:dyDescent="0.2">
      <c r="A508" s="1">
        <v>889</v>
      </c>
      <c r="B508" s="1" t="str">
        <f>VLOOKUP(A508,'[1]Danh muc huyen'!B$8:C$18,2,0)</f>
        <v xml:space="preserve">Huyện Châu Phú </v>
      </c>
      <c r="C508" s="1">
        <v>30490</v>
      </c>
      <c r="D508" s="7">
        <v>504</v>
      </c>
      <c r="E508" s="8" t="str">
        <f>VLOOKUP(C508,[1]DanhMuc_31_03_2012!B$7:C$173,2,0)</f>
        <v>Xã Bình Thuỷ</v>
      </c>
      <c r="F508" s="8">
        <v>11</v>
      </c>
      <c r="G508" s="8" t="str">
        <f t="shared" si="35"/>
        <v>3049011</v>
      </c>
      <c r="H508" s="8" t="str">
        <f>VLOOKUP(VALUE(G508),[1]Danhmuc_31_3_2012!E$6:G$894,3,0)</f>
        <v>Ấp Bình Yên</v>
      </c>
      <c r="I508" s="8">
        <v>7</v>
      </c>
      <c r="J508" s="8" t="s">
        <v>136</v>
      </c>
      <c r="K508" s="8"/>
      <c r="L508" s="8" t="str">
        <f>IFERROR(VLOOKUP(K508,dm_ts!$B$3:$C$24,2,0)," ")</f>
        <v xml:space="preserve"> </v>
      </c>
      <c r="M508" s="8"/>
      <c r="N508" s="8"/>
      <c r="P508" s="1" t="s">
        <v>674</v>
      </c>
      <c r="R508" s="1" t="str">
        <f>IFERROR(VLOOKUP(Q508,dm_ts!$G$4:$H$9,2,0)," ")</f>
        <v xml:space="preserve"> </v>
      </c>
      <c r="AA508" s="1">
        <v>0</v>
      </c>
      <c r="AB508" s="1" t="str">
        <f>IFERROR(VLOOKUP(AA508,dm_ts!$G$12:$H$14,2,0)," ")</f>
        <v xml:space="preserve"> </v>
      </c>
      <c r="AD508" s="1" t="str">
        <f>IFERROR(VLOOKUP(AC508,dm_ts!$B$3:$C$24,2,0)," ")</f>
        <v xml:space="preserve"> </v>
      </c>
      <c r="AH508" s="1" t="str">
        <f t="shared" si="36"/>
        <v xml:space="preserve"> </v>
      </c>
      <c r="AI508" s="1" t="s">
        <v>674</v>
      </c>
      <c r="AJ508" s="1" t="str">
        <f>IFERROR(VLOOKUP(AI508,dm_ts!$G$4:$H$9,2,0)," ")</f>
        <v xml:space="preserve"> </v>
      </c>
      <c r="AS508" s="1">
        <v>0</v>
      </c>
      <c r="AT508" s="1" t="str">
        <f>IFERROR(VLOOKUP(AS508,dm_ts!$G$12:$H$14,2,0)," ")</f>
        <v xml:space="preserve"> </v>
      </c>
      <c r="AV508" s="1" t="str">
        <f>IFERROR(VLOOKUP(AU508,dm_ts!$B$3:$C$24,2,0)," ")</f>
        <v xml:space="preserve"> </v>
      </c>
      <c r="AY508" s="1" t="s">
        <v>674</v>
      </c>
      <c r="AZ508" s="1" t="str">
        <f t="shared" si="37"/>
        <v xml:space="preserve"> </v>
      </c>
      <c r="BB508" s="1" t="str">
        <f>IFERROR(VLOOKUP(BA508,dm_ts!$G$4:$H$9,2,0)," ")</f>
        <v xml:space="preserve"> </v>
      </c>
      <c r="BM508" s="1" t="str">
        <f>IFERROR(VLOOKUP(BL508,dm_ts!$B$3:$C$24,2,0)," ")</f>
        <v xml:space="preserve"> </v>
      </c>
      <c r="BQ508" s="1" t="str">
        <f t="shared" si="38"/>
        <v xml:space="preserve"> </v>
      </c>
      <c r="BS508" s="1" t="str">
        <f>IFERROR(VLOOKUP(BR508,dm_ts!$G$4:$H$9,2,0)," ")</f>
        <v xml:space="preserve"> </v>
      </c>
      <c r="CD508" s="1" t="str">
        <f>IFERROR(VLOOKUP(CC508,dm_ts!$B$3:$C$24,2,0)," ")</f>
        <v xml:space="preserve"> </v>
      </c>
      <c r="CH508" s="1" t="str">
        <f t="shared" si="39"/>
        <v xml:space="preserve"> </v>
      </c>
      <c r="CJ508" s="1" t="str">
        <f>IFERROR(VLOOKUP(CI508,dm_ts!$G$4:$H$9,2,0)," ")</f>
        <v xml:space="preserve"> </v>
      </c>
      <c r="EH508" s="1">
        <v>52000</v>
      </c>
      <c r="EI508" s="1">
        <v>50000</v>
      </c>
      <c r="EJ508" s="1">
        <v>5</v>
      </c>
      <c r="EK508" s="1">
        <v>2</v>
      </c>
    </row>
    <row r="509" spans="1:141" x14ac:dyDescent="0.2">
      <c r="A509" s="1">
        <v>889</v>
      </c>
      <c r="B509" s="1" t="str">
        <f>VLOOKUP(A509,'[1]Danh muc huyen'!B$8:C$18,2,0)</f>
        <v xml:space="preserve">Huyện Châu Phú </v>
      </c>
      <c r="C509" s="1">
        <v>30490</v>
      </c>
      <c r="D509" s="7">
        <v>505</v>
      </c>
      <c r="E509" s="8" t="str">
        <f>VLOOKUP(C509,[1]DanhMuc_31_03_2012!B$7:C$173,2,0)</f>
        <v>Xã Bình Thuỷ</v>
      </c>
      <c r="F509" s="8">
        <v>11</v>
      </c>
      <c r="G509" s="8" t="str">
        <f t="shared" si="35"/>
        <v>3049011</v>
      </c>
      <c r="H509" s="8" t="str">
        <f>VLOOKUP(VALUE(G509),[1]Danhmuc_31_3_2012!E$6:G$894,3,0)</f>
        <v>Ấp Bình Yên</v>
      </c>
      <c r="I509" s="8">
        <v>1</v>
      </c>
      <c r="J509" s="8" t="s">
        <v>586</v>
      </c>
      <c r="K509" s="8">
        <v>5</v>
      </c>
      <c r="L509" s="8" t="str">
        <f>IFERROR(VLOOKUP(K509,dm_ts!$B$3:$C$24,2,0)," ")</f>
        <v>Cá điều hồng</v>
      </c>
      <c r="M509" s="8">
        <v>1200</v>
      </c>
      <c r="N509" s="8">
        <v>800</v>
      </c>
      <c r="O509" s="1">
        <v>3</v>
      </c>
      <c r="P509" s="1" t="s">
        <v>672</v>
      </c>
      <c r="Q509" s="1">
        <v>0</v>
      </c>
      <c r="R509" s="1" t="str">
        <f>IFERROR(VLOOKUP(Q509,dm_ts!$G$4:$H$9,2,0)," ")</f>
        <v xml:space="preserve"> </v>
      </c>
      <c r="U509" s="1">
        <v>1E-3</v>
      </c>
      <c r="V509" s="1">
        <v>1</v>
      </c>
      <c r="W509" s="1">
        <v>400</v>
      </c>
      <c r="X509" s="1">
        <v>43299</v>
      </c>
      <c r="Y509" s="1">
        <v>43209</v>
      </c>
      <c r="Z509" s="1">
        <v>0.6</v>
      </c>
      <c r="AA509" s="1">
        <v>2</v>
      </c>
      <c r="AB509" s="1" t="str">
        <f>IFERROR(VLOOKUP(AA509,dm_ts!$G$12:$H$14,2,0)," ")</f>
        <v>Tiêu thụ nội địa</v>
      </c>
      <c r="AD509" s="1" t="str">
        <f>IFERROR(VLOOKUP(AC509,dm_ts!$B$3:$C$24,2,0)," ")</f>
        <v xml:space="preserve"> </v>
      </c>
      <c r="AH509" s="1" t="str">
        <f t="shared" si="36"/>
        <v xml:space="preserve"> </v>
      </c>
      <c r="AI509" s="1" t="s">
        <v>674</v>
      </c>
      <c r="AJ509" s="1" t="str">
        <f>IFERROR(VLOOKUP(AI509,dm_ts!$G$4:$H$9,2,0)," ")</f>
        <v xml:space="preserve"> </v>
      </c>
      <c r="AS509" s="1">
        <v>0</v>
      </c>
      <c r="AT509" s="1" t="str">
        <f>IFERROR(VLOOKUP(AS509,dm_ts!$G$12:$H$14,2,0)," ")</f>
        <v xml:space="preserve"> </v>
      </c>
      <c r="AV509" s="1" t="str">
        <f>IFERROR(VLOOKUP(AU509,dm_ts!$B$3:$C$24,2,0)," ")</f>
        <v xml:space="preserve"> </v>
      </c>
      <c r="AY509" s="1" t="s">
        <v>674</v>
      </c>
      <c r="AZ509" s="1" t="str">
        <f t="shared" si="37"/>
        <v xml:space="preserve"> </v>
      </c>
      <c r="BB509" s="1" t="str">
        <f>IFERROR(VLOOKUP(BA509,dm_ts!$G$4:$H$9,2,0)," ")</f>
        <v xml:space="preserve"> </v>
      </c>
      <c r="BM509" s="1" t="str">
        <f>IFERROR(VLOOKUP(BL509,dm_ts!$B$3:$C$24,2,0)," ")</f>
        <v xml:space="preserve"> </v>
      </c>
      <c r="BQ509" s="1" t="str">
        <f t="shared" si="38"/>
        <v xml:space="preserve"> </v>
      </c>
      <c r="BS509" s="1" t="str">
        <f>IFERROR(VLOOKUP(BR509,dm_ts!$G$4:$H$9,2,0)," ")</f>
        <v xml:space="preserve"> </v>
      </c>
      <c r="CD509" s="1" t="str">
        <f>IFERROR(VLOOKUP(CC509,dm_ts!$B$3:$C$24,2,0)," ")</f>
        <v xml:space="preserve"> </v>
      </c>
      <c r="CH509" s="1" t="str">
        <f t="shared" si="39"/>
        <v xml:space="preserve"> </v>
      </c>
      <c r="CJ509" s="1" t="str">
        <f>IFERROR(VLOOKUP(CI509,dm_ts!$G$4:$H$9,2,0)," ")</f>
        <v xml:space="preserve"> </v>
      </c>
      <c r="CT509" s="1">
        <v>5</v>
      </c>
      <c r="CU509" s="1">
        <v>3</v>
      </c>
      <c r="CV509" s="1">
        <v>43329</v>
      </c>
      <c r="CW509" s="1">
        <v>43299</v>
      </c>
      <c r="CX509" s="1">
        <v>800</v>
      </c>
      <c r="CY509" s="1">
        <v>0.8</v>
      </c>
      <c r="CZ509" s="1">
        <v>800</v>
      </c>
    </row>
    <row r="510" spans="1:141" x14ac:dyDescent="0.2">
      <c r="A510" s="1">
        <v>889</v>
      </c>
      <c r="B510" s="1" t="str">
        <f>VLOOKUP(A510,'[1]Danh muc huyen'!B$8:C$18,2,0)</f>
        <v xml:space="preserve">Huyện Châu Phú </v>
      </c>
      <c r="C510" s="1">
        <v>30490</v>
      </c>
      <c r="D510" s="7">
        <v>506</v>
      </c>
      <c r="E510" s="8" t="str">
        <f>VLOOKUP(C510,[1]DanhMuc_31_03_2012!B$7:C$173,2,0)</f>
        <v>Xã Bình Thuỷ</v>
      </c>
      <c r="F510" s="8">
        <v>11</v>
      </c>
      <c r="G510" s="8" t="str">
        <f t="shared" ref="G510:G552" si="40">TEXT(C510,"00000")&amp;TEXT(F510,"00")</f>
        <v>3049011</v>
      </c>
      <c r="H510" s="8" t="str">
        <f>VLOOKUP(VALUE(G510),[1]Danhmuc_31_3_2012!E$6:G$894,3,0)</f>
        <v>Ấp Bình Yên</v>
      </c>
      <c r="I510" s="8">
        <v>4</v>
      </c>
      <c r="J510" s="8" t="s">
        <v>589</v>
      </c>
      <c r="K510" s="8">
        <v>4</v>
      </c>
      <c r="L510" s="8" t="str">
        <f>IFERROR(VLOOKUP(K510,dm_ts!$B$3:$C$24,2,0)," ")</f>
        <v>Cá rô phi</v>
      </c>
      <c r="M510" s="8">
        <v>600</v>
      </c>
      <c r="N510" s="8">
        <v>400</v>
      </c>
      <c r="O510" s="1">
        <v>3</v>
      </c>
      <c r="P510" s="1" t="s">
        <v>672</v>
      </c>
      <c r="Q510" s="1">
        <v>0</v>
      </c>
      <c r="R510" s="1" t="str">
        <f>IFERROR(VLOOKUP(Q510,dm_ts!$G$4:$H$9,2,0)," ")</f>
        <v xml:space="preserve"> </v>
      </c>
      <c r="U510" s="1">
        <v>1E-3</v>
      </c>
      <c r="V510" s="1">
        <v>0.4</v>
      </c>
      <c r="W510" s="1">
        <v>300</v>
      </c>
      <c r="X510" s="1">
        <v>43299</v>
      </c>
      <c r="Y510" s="1">
        <v>43150</v>
      </c>
      <c r="Z510" s="1">
        <v>0.8</v>
      </c>
      <c r="AA510" s="1">
        <v>2</v>
      </c>
      <c r="AB510" s="1" t="str">
        <f>IFERROR(VLOOKUP(AA510,dm_ts!$G$12:$H$14,2,0)," ")</f>
        <v>Tiêu thụ nội địa</v>
      </c>
      <c r="AD510" s="1" t="str">
        <f>IFERROR(VLOOKUP(AC510,dm_ts!$B$3:$C$24,2,0)," ")</f>
        <v xml:space="preserve"> </v>
      </c>
      <c r="AH510" s="1" t="str">
        <f t="shared" ref="AH510:AH552" si="41">IFERROR(IF(AG510=1,"thâm canh",IF(AG510=2,"bán thâm canh",IF(AG510=3,"quảng canh"," ")))," ")</f>
        <v xml:space="preserve"> </v>
      </c>
      <c r="AI510" s="1" t="s">
        <v>674</v>
      </c>
      <c r="AJ510" s="1" t="str">
        <f>IFERROR(VLOOKUP(AI510,dm_ts!$G$4:$H$9,2,0)," ")</f>
        <v xml:space="preserve"> </v>
      </c>
      <c r="AS510" s="1">
        <v>0</v>
      </c>
      <c r="AT510" s="1" t="str">
        <f>IFERROR(VLOOKUP(AS510,dm_ts!$G$12:$H$14,2,0)," ")</f>
        <v xml:space="preserve"> </v>
      </c>
      <c r="AV510" s="1" t="str">
        <f>IFERROR(VLOOKUP(AU510,dm_ts!$B$3:$C$24,2,0)," ")</f>
        <v xml:space="preserve"> </v>
      </c>
      <c r="AY510" s="1" t="s">
        <v>674</v>
      </c>
      <c r="AZ510" s="1" t="str">
        <f t="shared" ref="AZ510:AZ552" si="42">IF(AY510=1,"thâm canh",IF(AY510=2,"bán thâm canh",IF(AY510=3,"quảng canh"," ")))</f>
        <v xml:space="preserve"> </v>
      </c>
      <c r="BB510" s="1" t="str">
        <f>IFERROR(VLOOKUP(BA510,dm_ts!$G$4:$H$9,2,0)," ")</f>
        <v xml:space="preserve"> </v>
      </c>
      <c r="BM510" s="1" t="str">
        <f>IFERROR(VLOOKUP(BL510,dm_ts!$B$3:$C$24,2,0)," ")</f>
        <v xml:space="preserve"> </v>
      </c>
      <c r="BQ510" s="1" t="str">
        <f t="shared" ref="BQ510:BQ552" si="43">IF(BP510=1,"thâm canh",IF(BP510=2,"bán thâm canh",IF(BP510=3,"quảng canh"," ")))</f>
        <v xml:space="preserve"> </v>
      </c>
      <c r="BS510" s="1" t="str">
        <f>IFERROR(VLOOKUP(BR510,dm_ts!$G$4:$H$9,2,0)," ")</f>
        <v xml:space="preserve"> </v>
      </c>
      <c r="CD510" s="1" t="str">
        <f>IFERROR(VLOOKUP(CC510,dm_ts!$B$3:$C$24,2,0)," ")</f>
        <v xml:space="preserve"> </v>
      </c>
      <c r="CH510" s="1" t="str">
        <f t="shared" ref="CH510:CH552" si="44">IF(CG510=1,"thâm canh",IF(CG510=2,"bán thâm canh",IF(CG510=3,"quảng canh"," ")))</f>
        <v xml:space="preserve"> </v>
      </c>
      <c r="CJ510" s="1" t="str">
        <f>IFERROR(VLOOKUP(CI510,dm_ts!$G$4:$H$9,2,0)," ")</f>
        <v xml:space="preserve"> </v>
      </c>
      <c r="CT510" s="1">
        <v>4</v>
      </c>
      <c r="CU510" s="1">
        <v>3</v>
      </c>
      <c r="CV510" s="1">
        <v>43451</v>
      </c>
      <c r="CW510" s="1">
        <v>43299</v>
      </c>
      <c r="CX510" s="1">
        <v>400</v>
      </c>
      <c r="CY510" s="1">
        <v>0.22</v>
      </c>
      <c r="CZ510" s="1">
        <v>700</v>
      </c>
    </row>
    <row r="511" spans="1:141" x14ac:dyDescent="0.2">
      <c r="A511" s="1">
        <v>889</v>
      </c>
      <c r="B511" s="1" t="str">
        <f>VLOOKUP(A511,'[1]Danh muc huyen'!B$8:C$18,2,0)</f>
        <v xml:space="preserve">Huyện Châu Phú </v>
      </c>
      <c r="C511" s="1">
        <v>30490</v>
      </c>
      <c r="D511" s="7">
        <v>507</v>
      </c>
      <c r="E511" s="8" t="str">
        <f>VLOOKUP(C511,[1]DanhMuc_31_03_2012!B$7:C$173,2,0)</f>
        <v>Xã Bình Thuỷ</v>
      </c>
      <c r="F511" s="8">
        <v>11</v>
      </c>
      <c r="G511" s="8" t="str">
        <f t="shared" si="40"/>
        <v>3049011</v>
      </c>
      <c r="H511" s="8" t="str">
        <f>VLOOKUP(VALUE(G511),[1]Danhmuc_31_3_2012!E$6:G$894,3,0)</f>
        <v>Ấp Bình Yên</v>
      </c>
      <c r="I511" s="8">
        <v>5</v>
      </c>
      <c r="J511" s="8" t="s">
        <v>165</v>
      </c>
      <c r="K511" s="8">
        <v>4</v>
      </c>
      <c r="L511" s="8" t="str">
        <f>IFERROR(VLOOKUP(K511,dm_ts!$B$3:$C$24,2,0)," ")</f>
        <v>Cá rô phi</v>
      </c>
      <c r="M511" s="8">
        <v>800</v>
      </c>
      <c r="N511" s="8">
        <v>500</v>
      </c>
      <c r="O511" s="1">
        <v>3</v>
      </c>
      <c r="P511" s="1" t="s">
        <v>672</v>
      </c>
      <c r="Q511" s="1">
        <v>0</v>
      </c>
      <c r="R511" s="1" t="str">
        <f>IFERROR(VLOOKUP(Q511,dm_ts!$G$4:$H$9,2,0)," ")</f>
        <v xml:space="preserve"> </v>
      </c>
      <c r="U511" s="1">
        <v>2E-3</v>
      </c>
      <c r="V511" s="1">
        <v>2</v>
      </c>
      <c r="W511" s="1">
        <v>200</v>
      </c>
      <c r="X511" s="1">
        <v>43299</v>
      </c>
      <c r="Y511" s="1">
        <v>43453</v>
      </c>
      <c r="Z511" s="1">
        <v>0.2</v>
      </c>
      <c r="AA511" s="1">
        <v>2</v>
      </c>
      <c r="AB511" s="1" t="str">
        <f>IFERROR(VLOOKUP(AA511,dm_ts!$G$12:$H$14,2,0)," ")</f>
        <v>Tiêu thụ nội địa</v>
      </c>
      <c r="AD511" s="1" t="str">
        <f>IFERROR(VLOOKUP(AC511,dm_ts!$B$3:$C$24,2,0)," ")</f>
        <v xml:space="preserve"> </v>
      </c>
      <c r="AH511" s="1" t="str">
        <f t="shared" si="41"/>
        <v xml:space="preserve"> </v>
      </c>
      <c r="AI511" s="1" t="s">
        <v>674</v>
      </c>
      <c r="AJ511" s="1" t="str">
        <f>IFERROR(VLOOKUP(AI511,dm_ts!$G$4:$H$9,2,0)," ")</f>
        <v xml:space="preserve"> </v>
      </c>
      <c r="AS511" s="1">
        <v>0</v>
      </c>
      <c r="AT511" s="1" t="str">
        <f>IFERROR(VLOOKUP(AS511,dm_ts!$G$12:$H$14,2,0)," ")</f>
        <v xml:space="preserve"> </v>
      </c>
      <c r="AV511" s="1" t="str">
        <f>IFERROR(VLOOKUP(AU511,dm_ts!$B$3:$C$24,2,0)," ")</f>
        <v xml:space="preserve"> </v>
      </c>
      <c r="AY511" s="1" t="s">
        <v>674</v>
      </c>
      <c r="AZ511" s="1" t="str">
        <f t="shared" si="42"/>
        <v xml:space="preserve"> </v>
      </c>
      <c r="BB511" s="1" t="str">
        <f>IFERROR(VLOOKUP(BA511,dm_ts!$G$4:$H$9,2,0)," ")</f>
        <v xml:space="preserve"> </v>
      </c>
      <c r="BM511" s="1" t="str">
        <f>IFERROR(VLOOKUP(BL511,dm_ts!$B$3:$C$24,2,0)," ")</f>
        <v xml:space="preserve"> </v>
      </c>
      <c r="BQ511" s="1" t="str">
        <f t="shared" si="43"/>
        <v xml:space="preserve"> </v>
      </c>
      <c r="BS511" s="1" t="str">
        <f>IFERROR(VLOOKUP(BR511,dm_ts!$G$4:$H$9,2,0)," ")</f>
        <v xml:space="preserve"> </v>
      </c>
      <c r="CD511" s="1" t="str">
        <f>IFERROR(VLOOKUP(CC511,dm_ts!$B$3:$C$24,2,0)," ")</f>
        <v xml:space="preserve"> </v>
      </c>
      <c r="CH511" s="1" t="str">
        <f t="shared" si="44"/>
        <v xml:space="preserve"> </v>
      </c>
      <c r="CJ511" s="1" t="str">
        <f>IFERROR(VLOOKUP(CI511,dm_ts!$G$4:$H$9,2,0)," ")</f>
        <v xml:space="preserve"> </v>
      </c>
      <c r="CT511" s="1">
        <v>4</v>
      </c>
      <c r="CU511" s="1">
        <v>3</v>
      </c>
      <c r="CV511" s="1">
        <v>43176</v>
      </c>
      <c r="CW511" s="1">
        <v>43299</v>
      </c>
      <c r="CX511" s="1">
        <v>500</v>
      </c>
      <c r="CY511" s="1">
        <v>0.32</v>
      </c>
      <c r="CZ511" s="1">
        <v>500</v>
      </c>
    </row>
    <row r="512" spans="1:141" x14ac:dyDescent="0.2">
      <c r="A512" s="1">
        <v>889</v>
      </c>
      <c r="B512" s="1" t="str">
        <f>VLOOKUP(A512,'[1]Danh muc huyen'!B$8:C$18,2,0)</f>
        <v xml:space="preserve">Huyện Châu Phú </v>
      </c>
      <c r="C512" s="1">
        <v>30490</v>
      </c>
      <c r="D512" s="7">
        <v>508</v>
      </c>
      <c r="E512" s="8" t="str">
        <f>VLOOKUP(C512,[1]DanhMuc_31_03_2012!B$7:C$173,2,0)</f>
        <v>Xã Bình Thuỷ</v>
      </c>
      <c r="F512" s="8">
        <v>11</v>
      </c>
      <c r="G512" s="8" t="str">
        <f t="shared" si="40"/>
        <v>3049011</v>
      </c>
      <c r="H512" s="8" t="str">
        <f>VLOOKUP(VALUE(G512),[1]Danhmuc_31_3_2012!E$6:G$894,3,0)</f>
        <v>Ấp Bình Yên</v>
      </c>
      <c r="I512" s="8">
        <v>3</v>
      </c>
      <c r="J512" s="8" t="s">
        <v>588</v>
      </c>
      <c r="K512" s="8">
        <v>5</v>
      </c>
      <c r="L512" s="8" t="str">
        <f>IFERROR(VLOOKUP(K512,dm_ts!$B$3:$C$24,2,0)," ")</f>
        <v>Cá điều hồng</v>
      </c>
      <c r="M512" s="8">
        <v>800</v>
      </c>
      <c r="N512" s="8">
        <v>600</v>
      </c>
      <c r="O512" s="1">
        <v>3</v>
      </c>
      <c r="P512" s="1" t="s">
        <v>672</v>
      </c>
      <c r="Q512" s="1">
        <v>0</v>
      </c>
      <c r="R512" s="1" t="str">
        <f>IFERROR(VLOOKUP(Q512,dm_ts!$G$4:$H$9,2,0)," ")</f>
        <v xml:space="preserve"> </v>
      </c>
      <c r="U512" s="1">
        <v>0.02</v>
      </c>
      <c r="V512" s="1">
        <v>2</v>
      </c>
      <c r="W512" s="1">
        <v>300</v>
      </c>
      <c r="X512" s="1">
        <v>43330</v>
      </c>
      <c r="Y512" s="1">
        <v>43178</v>
      </c>
      <c r="Z512" s="1">
        <v>12</v>
      </c>
      <c r="AA512" s="1">
        <v>2</v>
      </c>
      <c r="AB512" s="1" t="str">
        <f>IFERROR(VLOOKUP(AA512,dm_ts!$G$12:$H$14,2,0)," ")</f>
        <v>Tiêu thụ nội địa</v>
      </c>
      <c r="AD512" s="1" t="str">
        <f>IFERROR(VLOOKUP(AC512,dm_ts!$B$3:$C$24,2,0)," ")</f>
        <v xml:space="preserve"> </v>
      </c>
      <c r="AH512" s="1" t="str">
        <f t="shared" si="41"/>
        <v xml:space="preserve"> </v>
      </c>
      <c r="AI512" s="1" t="s">
        <v>674</v>
      </c>
      <c r="AJ512" s="1" t="str">
        <f>IFERROR(VLOOKUP(AI512,dm_ts!$G$4:$H$9,2,0)," ")</f>
        <v xml:space="preserve"> </v>
      </c>
      <c r="AS512" s="1">
        <v>0</v>
      </c>
      <c r="AT512" s="1" t="str">
        <f>IFERROR(VLOOKUP(AS512,dm_ts!$G$12:$H$14,2,0)," ")</f>
        <v xml:space="preserve"> </v>
      </c>
      <c r="AV512" s="1" t="str">
        <f>IFERROR(VLOOKUP(AU512,dm_ts!$B$3:$C$24,2,0)," ")</f>
        <v xml:space="preserve"> </v>
      </c>
      <c r="AY512" s="1" t="s">
        <v>674</v>
      </c>
      <c r="AZ512" s="1" t="str">
        <f t="shared" si="42"/>
        <v xml:space="preserve"> </v>
      </c>
      <c r="BB512" s="1" t="str">
        <f>IFERROR(VLOOKUP(BA512,dm_ts!$G$4:$H$9,2,0)," ")</f>
        <v xml:space="preserve"> </v>
      </c>
      <c r="BM512" s="1" t="str">
        <f>IFERROR(VLOOKUP(BL512,dm_ts!$B$3:$C$24,2,0)," ")</f>
        <v xml:space="preserve"> </v>
      </c>
      <c r="BQ512" s="1" t="str">
        <f t="shared" si="43"/>
        <v xml:space="preserve"> </v>
      </c>
      <c r="BS512" s="1" t="str">
        <f>IFERROR(VLOOKUP(BR512,dm_ts!$G$4:$H$9,2,0)," ")</f>
        <v xml:space="preserve"> </v>
      </c>
      <c r="CD512" s="1" t="str">
        <f>IFERROR(VLOOKUP(CC512,dm_ts!$B$3:$C$24,2,0)," ")</f>
        <v xml:space="preserve"> </v>
      </c>
      <c r="CH512" s="1" t="str">
        <f t="shared" si="44"/>
        <v xml:space="preserve"> </v>
      </c>
      <c r="CJ512" s="1" t="str">
        <f>IFERROR(VLOOKUP(CI512,dm_ts!$G$4:$H$9,2,0)," ")</f>
        <v xml:space="preserve"> </v>
      </c>
      <c r="CT512" s="1">
        <v>4</v>
      </c>
      <c r="CU512" s="1">
        <v>3</v>
      </c>
      <c r="CV512" s="1">
        <v>43421</v>
      </c>
      <c r="CW512" s="1">
        <v>43330</v>
      </c>
      <c r="CX512" s="1">
        <v>600</v>
      </c>
      <c r="CY512" s="1">
        <v>0.41</v>
      </c>
      <c r="CZ512" s="1">
        <v>800</v>
      </c>
    </row>
    <row r="513" spans="1:146" x14ac:dyDescent="0.2">
      <c r="A513" s="1">
        <v>889</v>
      </c>
      <c r="B513" s="1" t="str">
        <f>VLOOKUP(A513,'[1]Danh muc huyen'!B$8:C$18,2,0)</f>
        <v xml:space="preserve">Huyện Châu Phú </v>
      </c>
      <c r="C513" s="1">
        <v>30490</v>
      </c>
      <c r="D513" s="7">
        <v>509</v>
      </c>
      <c r="E513" s="8" t="str">
        <f>VLOOKUP(C513,[1]DanhMuc_31_03_2012!B$7:C$173,2,0)</f>
        <v>Xã Bình Thuỷ</v>
      </c>
      <c r="F513" s="8">
        <v>11</v>
      </c>
      <c r="G513" s="8" t="str">
        <f t="shared" si="40"/>
        <v>3049011</v>
      </c>
      <c r="H513" s="8" t="str">
        <f>VLOOKUP(VALUE(G513),[1]Danhmuc_31_3_2012!E$6:G$894,3,0)</f>
        <v>Ấp Bình Yên</v>
      </c>
      <c r="I513" s="8">
        <v>6</v>
      </c>
      <c r="J513" s="8" t="s">
        <v>405</v>
      </c>
      <c r="K513" s="8">
        <v>4</v>
      </c>
      <c r="L513" s="8" t="str">
        <f>IFERROR(VLOOKUP(K513,dm_ts!$B$3:$C$24,2,0)," ")</f>
        <v>Cá rô phi</v>
      </c>
      <c r="M513" s="8">
        <v>800</v>
      </c>
      <c r="N513" s="8">
        <v>500</v>
      </c>
      <c r="O513" s="1">
        <v>3</v>
      </c>
      <c r="P513" s="1" t="s">
        <v>672</v>
      </c>
      <c r="Q513" s="1">
        <v>0</v>
      </c>
      <c r="R513" s="1" t="str">
        <f>IFERROR(VLOOKUP(Q513,dm_ts!$G$4:$H$9,2,0)," ")</f>
        <v xml:space="preserve"> </v>
      </c>
      <c r="U513" s="1">
        <v>4.0000000000000001E-3</v>
      </c>
      <c r="V513" s="1">
        <v>1</v>
      </c>
      <c r="W513" s="1">
        <v>400</v>
      </c>
      <c r="X513" s="1">
        <v>43118</v>
      </c>
      <c r="Y513" s="1">
        <v>43452</v>
      </c>
      <c r="Z513" s="1">
        <v>2</v>
      </c>
      <c r="AA513" s="1">
        <v>2</v>
      </c>
      <c r="AB513" s="1" t="str">
        <f>IFERROR(VLOOKUP(AA513,dm_ts!$G$12:$H$14,2,0)," ")</f>
        <v>Tiêu thụ nội địa</v>
      </c>
      <c r="AD513" s="1" t="str">
        <f>IFERROR(VLOOKUP(AC513,dm_ts!$B$3:$C$24,2,0)," ")</f>
        <v xml:space="preserve"> </v>
      </c>
      <c r="AH513" s="1" t="str">
        <f t="shared" si="41"/>
        <v xml:space="preserve"> </v>
      </c>
      <c r="AI513" s="1" t="s">
        <v>674</v>
      </c>
      <c r="AJ513" s="1" t="str">
        <f>IFERROR(VLOOKUP(AI513,dm_ts!$G$4:$H$9,2,0)," ")</f>
        <v xml:space="preserve"> </v>
      </c>
      <c r="AS513" s="1">
        <v>0</v>
      </c>
      <c r="AT513" s="1" t="str">
        <f>IFERROR(VLOOKUP(AS513,dm_ts!$G$12:$H$14,2,0)," ")</f>
        <v xml:space="preserve"> </v>
      </c>
      <c r="AV513" s="1" t="str">
        <f>IFERROR(VLOOKUP(AU513,dm_ts!$B$3:$C$24,2,0)," ")</f>
        <v xml:space="preserve"> </v>
      </c>
      <c r="AY513" s="1" t="s">
        <v>674</v>
      </c>
      <c r="AZ513" s="1" t="str">
        <f t="shared" si="42"/>
        <v xml:space="preserve"> </v>
      </c>
      <c r="BB513" s="1" t="str">
        <f>IFERROR(VLOOKUP(BA513,dm_ts!$G$4:$H$9,2,0)," ")</f>
        <v xml:space="preserve"> </v>
      </c>
      <c r="BM513" s="1" t="str">
        <f>IFERROR(VLOOKUP(BL513,dm_ts!$B$3:$C$24,2,0)," ")</f>
        <v xml:space="preserve"> </v>
      </c>
      <c r="BQ513" s="1" t="str">
        <f t="shared" si="43"/>
        <v xml:space="preserve"> </v>
      </c>
      <c r="BS513" s="1" t="str">
        <f>IFERROR(VLOOKUP(BR513,dm_ts!$G$4:$H$9,2,0)," ")</f>
        <v xml:space="preserve"> </v>
      </c>
      <c r="CD513" s="1" t="str">
        <f>IFERROR(VLOOKUP(CC513,dm_ts!$B$3:$C$24,2,0)," ")</f>
        <v xml:space="preserve"> </v>
      </c>
      <c r="CH513" s="1" t="str">
        <f t="shared" si="44"/>
        <v xml:space="preserve"> </v>
      </c>
      <c r="CJ513" s="1" t="str">
        <f>IFERROR(VLOOKUP(CI513,dm_ts!$G$4:$H$9,2,0)," ")</f>
        <v xml:space="preserve"> </v>
      </c>
    </row>
    <row r="514" spans="1:146" x14ac:dyDescent="0.2">
      <c r="A514" s="1">
        <v>889</v>
      </c>
      <c r="B514" s="1" t="str">
        <f>VLOOKUP(A514,'[1]Danh muc huyen'!B$8:C$18,2,0)</f>
        <v xml:space="preserve">Huyện Châu Phú </v>
      </c>
      <c r="C514" s="1">
        <v>30493</v>
      </c>
      <c r="D514" s="7">
        <v>510</v>
      </c>
      <c r="E514" s="8" t="str">
        <f>VLOOKUP(C514,[1]DanhMuc_31_03_2012!B$7:C$173,2,0)</f>
        <v>Xã Đào Hữu Cảnh</v>
      </c>
      <c r="F514" s="8">
        <v>3</v>
      </c>
      <c r="G514" s="8" t="str">
        <f t="shared" si="40"/>
        <v>3049303</v>
      </c>
      <c r="H514" s="8" t="str">
        <f>VLOOKUP(VALUE(G514),[1]Danhmuc_31_3_2012!E$6:G$894,3,0)</f>
        <v>Ấp Hưng Phát</v>
      </c>
      <c r="I514" s="8">
        <v>1</v>
      </c>
      <c r="J514" s="8" t="s">
        <v>590</v>
      </c>
      <c r="K514" s="8">
        <v>1</v>
      </c>
      <c r="L514" s="8" t="str">
        <f>IFERROR(VLOOKUP(K514,dm_ts!$B$3:$C$24,2,0)," ")</f>
        <v>Cá tra</v>
      </c>
      <c r="M514" s="8">
        <v>3000</v>
      </c>
      <c r="N514" s="8">
        <v>1700</v>
      </c>
      <c r="O514" s="1">
        <v>2</v>
      </c>
      <c r="P514" s="1" t="s">
        <v>673</v>
      </c>
      <c r="Q514" s="1">
        <v>0</v>
      </c>
      <c r="R514" s="1" t="str">
        <f>IFERROR(VLOOKUP(Q514,dm_ts!$G$4:$H$9,2,0)," ")</f>
        <v xml:space="preserve"> </v>
      </c>
      <c r="U514" s="1">
        <v>0.02</v>
      </c>
      <c r="V514" s="1">
        <v>7.2</v>
      </c>
      <c r="W514" s="1">
        <v>2.5</v>
      </c>
      <c r="X514" s="1">
        <v>43391</v>
      </c>
      <c r="Y514" s="1">
        <v>43392</v>
      </c>
      <c r="Z514" s="1">
        <v>10</v>
      </c>
      <c r="AA514" s="1">
        <v>2</v>
      </c>
      <c r="AB514" s="1" t="str">
        <f>IFERROR(VLOOKUP(AA514,dm_ts!$G$12:$H$14,2,0)," ")</f>
        <v>Tiêu thụ nội địa</v>
      </c>
      <c r="AD514" s="1" t="str">
        <f>IFERROR(VLOOKUP(AC514,dm_ts!$B$3:$C$24,2,0)," ")</f>
        <v xml:space="preserve"> </v>
      </c>
      <c r="AH514" s="1" t="str">
        <f t="shared" si="41"/>
        <v xml:space="preserve"> </v>
      </c>
      <c r="AI514" s="1" t="s">
        <v>674</v>
      </c>
      <c r="AJ514" s="1" t="str">
        <f>IFERROR(VLOOKUP(AI514,dm_ts!$G$4:$H$9,2,0)," ")</f>
        <v xml:space="preserve"> </v>
      </c>
      <c r="AS514" s="1">
        <v>0</v>
      </c>
      <c r="AT514" s="1" t="str">
        <f>IFERROR(VLOOKUP(AS514,dm_ts!$G$12:$H$14,2,0)," ")</f>
        <v xml:space="preserve"> </v>
      </c>
      <c r="AV514" s="1" t="str">
        <f>IFERROR(VLOOKUP(AU514,dm_ts!$B$3:$C$24,2,0)," ")</f>
        <v xml:space="preserve"> </v>
      </c>
      <c r="AY514" s="1" t="s">
        <v>674</v>
      </c>
      <c r="AZ514" s="1" t="str">
        <f t="shared" si="42"/>
        <v xml:space="preserve"> </v>
      </c>
      <c r="BB514" s="1" t="str">
        <f>IFERROR(VLOOKUP(BA514,dm_ts!$G$4:$H$9,2,0)," ")</f>
        <v xml:space="preserve"> </v>
      </c>
      <c r="BM514" s="1" t="str">
        <f>IFERROR(VLOOKUP(BL514,dm_ts!$B$3:$C$24,2,0)," ")</f>
        <v xml:space="preserve"> </v>
      </c>
      <c r="BQ514" s="1" t="str">
        <f t="shared" si="43"/>
        <v xml:space="preserve"> </v>
      </c>
      <c r="BS514" s="1" t="str">
        <f>IFERROR(VLOOKUP(BR514,dm_ts!$G$4:$H$9,2,0)," ")</f>
        <v xml:space="preserve"> </v>
      </c>
      <c r="CD514" s="1" t="str">
        <f>IFERROR(VLOOKUP(CC514,dm_ts!$B$3:$C$24,2,0)," ")</f>
        <v xml:space="preserve"> </v>
      </c>
      <c r="CH514" s="1" t="str">
        <f t="shared" si="44"/>
        <v xml:space="preserve"> </v>
      </c>
      <c r="CJ514" s="1" t="str">
        <f>IFERROR(VLOOKUP(CI514,dm_ts!$G$4:$H$9,2,0)," ")</f>
        <v xml:space="preserve"> </v>
      </c>
      <c r="CT514" s="1">
        <v>7</v>
      </c>
      <c r="CU514" s="1">
        <v>2</v>
      </c>
      <c r="CV514" s="1">
        <v>43208</v>
      </c>
      <c r="CW514" s="1">
        <v>43361</v>
      </c>
      <c r="CX514" s="1">
        <v>26000</v>
      </c>
      <c r="CY514" s="1">
        <v>14</v>
      </c>
      <c r="CZ514" s="1">
        <v>200</v>
      </c>
      <c r="EH514" s="1">
        <v>26000</v>
      </c>
      <c r="EI514" s="1">
        <v>20000</v>
      </c>
      <c r="EJ514" s="1">
        <v>1</v>
      </c>
      <c r="EK514" s="1">
        <v>2</v>
      </c>
    </row>
    <row r="515" spans="1:146" x14ac:dyDescent="0.2">
      <c r="A515" s="1">
        <v>889</v>
      </c>
      <c r="B515" s="1" t="str">
        <f>VLOOKUP(A515,'[1]Danh muc huyen'!B$8:C$18,2,0)</f>
        <v xml:space="preserve">Huyện Châu Phú </v>
      </c>
      <c r="C515" s="1">
        <v>30493</v>
      </c>
      <c r="D515" s="7">
        <v>511</v>
      </c>
      <c r="E515" s="8" t="str">
        <f>VLOOKUP(C515,[1]DanhMuc_31_03_2012!B$7:C$173,2,0)</f>
        <v>Xã Đào Hữu Cảnh</v>
      </c>
      <c r="F515" s="8">
        <v>5</v>
      </c>
      <c r="G515" s="8" t="str">
        <f t="shared" si="40"/>
        <v>3049305</v>
      </c>
      <c r="H515" s="8" t="str">
        <f>VLOOKUP(VALUE(G515),[1]Danhmuc_31_3_2012!E$6:G$894,3,0)</f>
        <v>Ấp Hưng Thạnh</v>
      </c>
      <c r="I515" s="8">
        <v>1</v>
      </c>
      <c r="J515" s="8" t="s">
        <v>591</v>
      </c>
      <c r="K515" s="8"/>
      <c r="L515" s="8" t="str">
        <f>IFERROR(VLOOKUP(K515,dm_ts!$B$3:$C$24,2,0)," ")</f>
        <v xml:space="preserve"> </v>
      </c>
      <c r="M515" s="8"/>
      <c r="N515" s="8"/>
      <c r="P515" s="1" t="s">
        <v>674</v>
      </c>
      <c r="R515" s="1" t="str">
        <f>IFERROR(VLOOKUP(Q515,dm_ts!$G$4:$H$9,2,0)," ")</f>
        <v xml:space="preserve"> </v>
      </c>
      <c r="AA515" s="1">
        <v>0</v>
      </c>
      <c r="AB515" s="1" t="str">
        <f>IFERROR(VLOOKUP(AA515,dm_ts!$G$12:$H$14,2,0)," ")</f>
        <v xml:space="preserve"> </v>
      </c>
      <c r="AD515" s="1" t="str">
        <f>IFERROR(VLOOKUP(AC515,dm_ts!$B$3:$C$24,2,0)," ")</f>
        <v xml:space="preserve"> </v>
      </c>
      <c r="AH515" s="1" t="str">
        <f t="shared" si="41"/>
        <v xml:space="preserve"> </v>
      </c>
      <c r="AI515" s="1" t="s">
        <v>674</v>
      </c>
      <c r="AJ515" s="1" t="str">
        <f>IFERROR(VLOOKUP(AI515,dm_ts!$G$4:$H$9,2,0)," ")</f>
        <v xml:space="preserve"> </v>
      </c>
      <c r="AS515" s="1">
        <v>0</v>
      </c>
      <c r="AT515" s="1" t="str">
        <f>IFERROR(VLOOKUP(AS515,dm_ts!$G$12:$H$14,2,0)," ")</f>
        <v xml:space="preserve"> </v>
      </c>
      <c r="AV515" s="1" t="str">
        <f>IFERROR(VLOOKUP(AU515,dm_ts!$B$3:$C$24,2,0)," ")</f>
        <v xml:space="preserve"> </v>
      </c>
      <c r="AY515" s="1" t="s">
        <v>674</v>
      </c>
      <c r="AZ515" s="1" t="str">
        <f t="shared" si="42"/>
        <v xml:space="preserve"> </v>
      </c>
      <c r="BB515" s="1" t="str">
        <f>IFERROR(VLOOKUP(BA515,dm_ts!$G$4:$H$9,2,0)," ")</f>
        <v xml:space="preserve"> </v>
      </c>
      <c r="BM515" s="1" t="str">
        <f>IFERROR(VLOOKUP(BL515,dm_ts!$B$3:$C$24,2,0)," ")</f>
        <v xml:space="preserve"> </v>
      </c>
      <c r="BQ515" s="1" t="str">
        <f t="shared" si="43"/>
        <v xml:space="preserve"> </v>
      </c>
      <c r="BS515" s="1" t="str">
        <f>IFERROR(VLOOKUP(BR515,dm_ts!$G$4:$H$9,2,0)," ")</f>
        <v xml:space="preserve"> </v>
      </c>
      <c r="CD515" s="1" t="str">
        <f>IFERROR(VLOOKUP(CC515,dm_ts!$B$3:$C$24,2,0)," ")</f>
        <v xml:space="preserve"> </v>
      </c>
      <c r="CH515" s="1" t="str">
        <f t="shared" si="44"/>
        <v xml:space="preserve"> </v>
      </c>
      <c r="CJ515" s="1" t="str">
        <f>IFERROR(VLOOKUP(CI515,dm_ts!$G$4:$H$9,2,0)," ")</f>
        <v xml:space="preserve"> </v>
      </c>
      <c r="EH515" s="1">
        <v>3900</v>
      </c>
      <c r="EI515" s="1">
        <v>2500</v>
      </c>
      <c r="EJ515" s="1">
        <v>1</v>
      </c>
      <c r="EK515" s="1">
        <v>2</v>
      </c>
    </row>
    <row r="516" spans="1:146" x14ac:dyDescent="0.2">
      <c r="A516" s="1">
        <v>889</v>
      </c>
      <c r="B516" s="1" t="str">
        <f>VLOOKUP(A516,'[1]Danh muc huyen'!B$8:C$18,2,0)</f>
        <v xml:space="preserve">Huyện Châu Phú </v>
      </c>
      <c r="C516" s="1">
        <v>30493</v>
      </c>
      <c r="D516" s="7">
        <v>512</v>
      </c>
      <c r="E516" s="8" t="str">
        <f>VLOOKUP(C516,[1]DanhMuc_31_03_2012!B$7:C$173,2,0)</f>
        <v>Xã Đào Hữu Cảnh</v>
      </c>
      <c r="F516" s="8">
        <v>9</v>
      </c>
      <c r="G516" s="8" t="str">
        <f t="shared" si="40"/>
        <v>3049309</v>
      </c>
      <c r="H516" s="8" t="str">
        <f>VLOOKUP(VALUE(G516),[1]Danhmuc_31_3_2012!E$6:G$894,3,0)</f>
        <v>Ấp Hưng Trung</v>
      </c>
      <c r="I516" s="8">
        <v>2</v>
      </c>
      <c r="J516" s="8" t="s">
        <v>542</v>
      </c>
      <c r="K516" s="8">
        <v>1</v>
      </c>
      <c r="L516" s="8" t="str">
        <f>IFERROR(VLOOKUP(K516,dm_ts!$B$3:$C$24,2,0)," ")</f>
        <v>Cá tra</v>
      </c>
      <c r="M516" s="8">
        <v>3900</v>
      </c>
      <c r="N516" s="8">
        <v>2500</v>
      </c>
      <c r="O516" s="1">
        <v>2</v>
      </c>
      <c r="P516" s="1" t="s">
        <v>673</v>
      </c>
      <c r="Q516" s="1">
        <v>0</v>
      </c>
      <c r="R516" s="1" t="str">
        <f>IFERROR(VLOOKUP(Q516,dm_ts!$G$4:$H$9,2,0)," ")</f>
        <v xml:space="preserve"> </v>
      </c>
      <c r="U516" s="1">
        <v>0.02</v>
      </c>
      <c r="V516" s="1">
        <v>30</v>
      </c>
      <c r="W516" s="1">
        <v>50</v>
      </c>
      <c r="X516" s="1">
        <v>43269</v>
      </c>
      <c r="Y516" s="1">
        <v>43270</v>
      </c>
      <c r="Z516" s="1">
        <v>12</v>
      </c>
      <c r="AA516" s="1">
        <v>2</v>
      </c>
      <c r="AB516" s="1" t="str">
        <f>IFERROR(VLOOKUP(AA516,dm_ts!$G$12:$H$14,2,0)," ")</f>
        <v>Tiêu thụ nội địa</v>
      </c>
      <c r="AD516" s="1" t="str">
        <f>IFERROR(VLOOKUP(AC516,dm_ts!$B$3:$C$24,2,0)," ")</f>
        <v xml:space="preserve"> </v>
      </c>
      <c r="AH516" s="1" t="str">
        <f t="shared" si="41"/>
        <v xml:space="preserve"> </v>
      </c>
      <c r="AI516" s="1" t="s">
        <v>674</v>
      </c>
      <c r="AJ516" s="1" t="str">
        <f>IFERROR(VLOOKUP(AI516,dm_ts!$G$4:$H$9,2,0)," ")</f>
        <v xml:space="preserve"> </v>
      </c>
      <c r="AS516" s="1">
        <v>0</v>
      </c>
      <c r="AT516" s="1" t="str">
        <f>IFERROR(VLOOKUP(AS516,dm_ts!$G$12:$H$14,2,0)," ")</f>
        <v xml:space="preserve"> </v>
      </c>
      <c r="AV516" s="1" t="str">
        <f>IFERROR(VLOOKUP(AU516,dm_ts!$B$3:$C$24,2,0)," ")</f>
        <v xml:space="preserve"> </v>
      </c>
      <c r="AY516" s="1" t="s">
        <v>674</v>
      </c>
      <c r="AZ516" s="1" t="str">
        <f t="shared" si="42"/>
        <v xml:space="preserve"> </v>
      </c>
      <c r="BB516" s="1" t="str">
        <f>IFERROR(VLOOKUP(BA516,dm_ts!$G$4:$H$9,2,0)," ")</f>
        <v xml:space="preserve"> </v>
      </c>
      <c r="BM516" s="1" t="str">
        <f>IFERROR(VLOOKUP(BL516,dm_ts!$B$3:$C$24,2,0)," ")</f>
        <v xml:space="preserve"> </v>
      </c>
      <c r="BQ516" s="1" t="str">
        <f t="shared" si="43"/>
        <v xml:space="preserve"> </v>
      </c>
      <c r="BS516" s="1" t="str">
        <f>IFERROR(VLOOKUP(BR516,dm_ts!$G$4:$H$9,2,0)," ")</f>
        <v xml:space="preserve"> </v>
      </c>
      <c r="CD516" s="1" t="str">
        <f>IFERROR(VLOOKUP(CC516,dm_ts!$B$3:$C$24,2,0)," ")</f>
        <v xml:space="preserve"> </v>
      </c>
      <c r="CH516" s="1" t="str">
        <f t="shared" si="44"/>
        <v xml:space="preserve"> </v>
      </c>
      <c r="CJ516" s="1" t="str">
        <f>IFERROR(VLOOKUP(CI516,dm_ts!$G$4:$H$9,2,0)," ")</f>
        <v xml:space="preserve"> </v>
      </c>
      <c r="EH516" s="1">
        <v>3900</v>
      </c>
      <c r="EI516" s="1">
        <v>2500</v>
      </c>
      <c r="EJ516" s="1">
        <v>1</v>
      </c>
      <c r="EK516" s="1">
        <v>2</v>
      </c>
    </row>
    <row r="517" spans="1:146" x14ac:dyDescent="0.2">
      <c r="A517" s="1">
        <v>889</v>
      </c>
      <c r="B517" s="1" t="str">
        <f>VLOOKUP(A517,'[1]Danh muc huyen'!B$8:C$18,2,0)</f>
        <v xml:space="preserve">Huyện Châu Phú </v>
      </c>
      <c r="C517" s="1">
        <v>30493</v>
      </c>
      <c r="D517" s="7">
        <v>513</v>
      </c>
      <c r="E517" s="8" t="str">
        <f>VLOOKUP(C517,[1]DanhMuc_31_03_2012!B$7:C$173,2,0)</f>
        <v>Xã Đào Hữu Cảnh</v>
      </c>
      <c r="F517" s="8">
        <v>9</v>
      </c>
      <c r="G517" s="8" t="str">
        <f t="shared" si="40"/>
        <v>3049309</v>
      </c>
      <c r="H517" s="8" t="str">
        <f>VLOOKUP(VALUE(G517),[1]Danhmuc_31_3_2012!E$6:G$894,3,0)</f>
        <v>Ấp Hưng Trung</v>
      </c>
      <c r="I517" s="8">
        <v>1</v>
      </c>
      <c r="J517" s="8" t="s">
        <v>129</v>
      </c>
      <c r="K517" s="8"/>
      <c r="L517" s="8" t="str">
        <f>IFERROR(VLOOKUP(K517,dm_ts!$B$3:$C$24,2,0)," ")</f>
        <v xml:space="preserve"> </v>
      </c>
      <c r="M517" s="8"/>
      <c r="N517" s="8"/>
      <c r="P517" s="1" t="s">
        <v>674</v>
      </c>
      <c r="R517" s="1" t="str">
        <f>IFERROR(VLOOKUP(Q517,dm_ts!$G$4:$H$9,2,0)," ")</f>
        <v xml:space="preserve"> </v>
      </c>
      <c r="AA517" s="1">
        <v>0</v>
      </c>
      <c r="AB517" s="1" t="str">
        <f>IFERROR(VLOOKUP(AA517,dm_ts!$G$12:$H$14,2,0)," ")</f>
        <v xml:space="preserve"> </v>
      </c>
      <c r="AD517" s="1" t="str">
        <f>IFERROR(VLOOKUP(AC517,dm_ts!$B$3:$C$24,2,0)," ")</f>
        <v xml:space="preserve"> </v>
      </c>
      <c r="AH517" s="1" t="str">
        <f t="shared" si="41"/>
        <v xml:space="preserve"> </v>
      </c>
      <c r="AI517" s="1" t="s">
        <v>674</v>
      </c>
      <c r="AJ517" s="1" t="str">
        <f>IFERROR(VLOOKUP(AI517,dm_ts!$G$4:$H$9,2,0)," ")</f>
        <v xml:space="preserve"> </v>
      </c>
      <c r="AS517" s="1">
        <v>0</v>
      </c>
      <c r="AT517" s="1" t="str">
        <f>IFERROR(VLOOKUP(AS517,dm_ts!$G$12:$H$14,2,0)," ")</f>
        <v xml:space="preserve"> </v>
      </c>
      <c r="AV517" s="1" t="str">
        <f>IFERROR(VLOOKUP(AU517,dm_ts!$B$3:$C$24,2,0)," ")</f>
        <v xml:space="preserve"> </v>
      </c>
      <c r="AY517" s="1" t="s">
        <v>674</v>
      </c>
      <c r="AZ517" s="1" t="str">
        <f t="shared" si="42"/>
        <v xml:space="preserve"> </v>
      </c>
      <c r="BB517" s="1" t="str">
        <f>IFERROR(VLOOKUP(BA517,dm_ts!$G$4:$H$9,2,0)," ")</f>
        <v xml:space="preserve"> </v>
      </c>
      <c r="BM517" s="1" t="str">
        <f>IFERROR(VLOOKUP(BL517,dm_ts!$B$3:$C$24,2,0)," ")</f>
        <v xml:space="preserve"> </v>
      </c>
      <c r="BQ517" s="1" t="str">
        <f t="shared" si="43"/>
        <v xml:space="preserve"> </v>
      </c>
      <c r="BS517" s="1" t="str">
        <f>IFERROR(VLOOKUP(BR517,dm_ts!$G$4:$H$9,2,0)," ")</f>
        <v xml:space="preserve"> </v>
      </c>
      <c r="CD517" s="1" t="str">
        <f>IFERROR(VLOOKUP(CC517,dm_ts!$B$3:$C$24,2,0)," ")</f>
        <v xml:space="preserve"> </v>
      </c>
      <c r="CH517" s="1" t="str">
        <f t="shared" si="44"/>
        <v xml:space="preserve"> </v>
      </c>
      <c r="CJ517" s="1" t="str">
        <f>IFERROR(VLOOKUP(CI517,dm_ts!$G$4:$H$9,2,0)," ")</f>
        <v xml:space="preserve"> </v>
      </c>
      <c r="EH517" s="1">
        <v>9000</v>
      </c>
      <c r="EI517" s="1">
        <v>7000</v>
      </c>
      <c r="EJ517" s="1">
        <v>3</v>
      </c>
      <c r="EK517" s="1">
        <v>2</v>
      </c>
      <c r="EP517" s="1">
        <v>2000</v>
      </c>
    </row>
    <row r="518" spans="1:146" x14ac:dyDescent="0.2">
      <c r="A518" s="1">
        <v>889</v>
      </c>
      <c r="B518" s="1" t="str">
        <f>VLOOKUP(A518,'[1]Danh muc huyen'!B$8:C$18,2,0)</f>
        <v xml:space="preserve">Huyện Châu Phú </v>
      </c>
      <c r="C518" s="1">
        <v>30496</v>
      </c>
      <c r="D518" s="7">
        <v>514</v>
      </c>
      <c r="E518" s="8" t="str">
        <f>VLOOKUP(C518,[1]DanhMuc_31_03_2012!B$7:C$173,2,0)</f>
        <v>Xã Bình Phú</v>
      </c>
      <c r="F518" s="8">
        <v>3</v>
      </c>
      <c r="G518" s="8" t="str">
        <f t="shared" si="40"/>
        <v>3049603</v>
      </c>
      <c r="H518" s="8" t="str">
        <f>VLOOKUP(VALUE(G518),[1]Danhmuc_31_3_2012!E$6:G$894,3,0)</f>
        <v>Ấp Bình Quới</v>
      </c>
      <c r="I518" s="8">
        <v>2</v>
      </c>
      <c r="J518" s="8" t="s">
        <v>593</v>
      </c>
      <c r="K518" s="8">
        <v>15</v>
      </c>
      <c r="L518" s="8" t="str">
        <f>IFERROR(VLOOKUP(K518,dm_ts!$B$3:$C$24,2,0)," ")</f>
        <v>Cá khác</v>
      </c>
      <c r="M518" s="8">
        <v>14000</v>
      </c>
      <c r="N518" s="8">
        <v>9000</v>
      </c>
      <c r="O518" s="1">
        <v>2</v>
      </c>
      <c r="P518" s="1" t="s">
        <v>673</v>
      </c>
      <c r="Q518" s="1">
        <v>0</v>
      </c>
      <c r="R518" s="1" t="str">
        <f>IFERROR(VLOOKUP(Q518,dm_ts!$G$4:$H$9,2,0)," ")</f>
        <v xml:space="preserve"> </v>
      </c>
      <c r="U518" s="1">
        <v>0.2</v>
      </c>
      <c r="V518" s="1">
        <v>500</v>
      </c>
      <c r="W518" s="1">
        <v>150</v>
      </c>
      <c r="X518" s="1">
        <v>43269</v>
      </c>
      <c r="Y518" s="1">
        <v>43119</v>
      </c>
      <c r="Z518" s="1">
        <v>52</v>
      </c>
      <c r="AA518" s="1">
        <v>2</v>
      </c>
      <c r="AB518" s="1" t="str">
        <f>IFERROR(VLOOKUP(AA518,dm_ts!$G$12:$H$14,2,0)," ")</f>
        <v>Tiêu thụ nội địa</v>
      </c>
      <c r="AD518" s="1" t="str">
        <f>IFERROR(VLOOKUP(AC518,dm_ts!$B$3:$C$24,2,0)," ")</f>
        <v xml:space="preserve"> </v>
      </c>
      <c r="AH518" s="1" t="str">
        <f t="shared" si="41"/>
        <v xml:space="preserve"> </v>
      </c>
      <c r="AI518" s="1" t="s">
        <v>674</v>
      </c>
      <c r="AJ518" s="1" t="str">
        <f>IFERROR(VLOOKUP(AI518,dm_ts!$G$4:$H$9,2,0)," ")</f>
        <v xml:space="preserve"> </v>
      </c>
      <c r="AS518" s="1">
        <v>0</v>
      </c>
      <c r="AT518" s="1" t="str">
        <f>IFERROR(VLOOKUP(AS518,dm_ts!$G$12:$H$14,2,0)," ")</f>
        <v xml:space="preserve"> </v>
      </c>
      <c r="AV518" s="1" t="str">
        <f>IFERROR(VLOOKUP(AU518,dm_ts!$B$3:$C$24,2,0)," ")</f>
        <v xml:space="preserve"> </v>
      </c>
      <c r="AY518" s="1" t="s">
        <v>674</v>
      </c>
      <c r="AZ518" s="1" t="str">
        <f t="shared" si="42"/>
        <v xml:space="preserve"> </v>
      </c>
      <c r="BB518" s="1" t="str">
        <f>IFERROR(VLOOKUP(BA518,dm_ts!$G$4:$H$9,2,0)," ")</f>
        <v xml:space="preserve"> </v>
      </c>
      <c r="BM518" s="1" t="str">
        <f>IFERROR(VLOOKUP(BL518,dm_ts!$B$3:$C$24,2,0)," ")</f>
        <v xml:space="preserve"> </v>
      </c>
      <c r="BQ518" s="1" t="str">
        <f t="shared" si="43"/>
        <v xml:space="preserve"> </v>
      </c>
      <c r="BS518" s="1" t="str">
        <f>IFERROR(VLOOKUP(BR518,dm_ts!$G$4:$H$9,2,0)," ")</f>
        <v xml:space="preserve"> </v>
      </c>
      <c r="CD518" s="1" t="str">
        <f>IFERROR(VLOOKUP(CC518,dm_ts!$B$3:$C$24,2,0)," ")</f>
        <v xml:space="preserve"> </v>
      </c>
      <c r="CH518" s="1" t="str">
        <f t="shared" si="44"/>
        <v xml:space="preserve"> </v>
      </c>
      <c r="CJ518" s="1" t="str">
        <f>IFERROR(VLOOKUP(CI518,dm_ts!$G$4:$H$9,2,0)," ")</f>
        <v xml:space="preserve"> </v>
      </c>
      <c r="CT518" s="1">
        <v>15</v>
      </c>
      <c r="CU518" s="1">
        <v>2</v>
      </c>
      <c r="CV518" s="1">
        <v>43390</v>
      </c>
      <c r="CW518" s="1">
        <v>43238</v>
      </c>
      <c r="CX518" s="1">
        <v>19000</v>
      </c>
      <c r="CY518" s="1">
        <v>27</v>
      </c>
      <c r="CZ518" s="1">
        <v>600</v>
      </c>
      <c r="EH518" s="1">
        <v>29000</v>
      </c>
      <c r="EI518" s="1">
        <v>20000</v>
      </c>
      <c r="EJ518" s="1">
        <v>3</v>
      </c>
      <c r="EK518" s="1">
        <v>2</v>
      </c>
    </row>
    <row r="519" spans="1:146" x14ac:dyDescent="0.2">
      <c r="A519" s="1">
        <v>889</v>
      </c>
      <c r="B519" s="1" t="str">
        <f>VLOOKUP(A519,'[1]Danh muc huyen'!B$8:C$18,2,0)</f>
        <v xml:space="preserve">Huyện Châu Phú </v>
      </c>
      <c r="C519" s="1">
        <v>30496</v>
      </c>
      <c r="D519" s="7">
        <v>515</v>
      </c>
      <c r="E519" s="8" t="str">
        <f>VLOOKUP(C519,[1]DanhMuc_31_03_2012!B$7:C$173,2,0)</f>
        <v>Xã Bình Phú</v>
      </c>
      <c r="F519" s="8">
        <v>3</v>
      </c>
      <c r="G519" s="8" t="str">
        <f t="shared" si="40"/>
        <v>3049603</v>
      </c>
      <c r="H519" s="8" t="str">
        <f>VLOOKUP(VALUE(G519),[1]Danhmuc_31_3_2012!E$6:G$894,3,0)</f>
        <v>Ấp Bình Quới</v>
      </c>
      <c r="I519" s="8">
        <v>1</v>
      </c>
      <c r="J519" s="8" t="s">
        <v>592</v>
      </c>
      <c r="K519" s="8">
        <v>7</v>
      </c>
      <c r="L519" s="8" t="str">
        <f>IFERROR(VLOOKUP(K519,dm_ts!$B$3:$C$24,2,0)," ")</f>
        <v>Cá he, mè vinh</v>
      </c>
      <c r="M519" s="8">
        <v>10000</v>
      </c>
      <c r="N519" s="8">
        <v>7000</v>
      </c>
      <c r="O519" s="1">
        <v>3</v>
      </c>
      <c r="P519" s="1" t="s">
        <v>672</v>
      </c>
      <c r="Q519" s="1">
        <v>0</v>
      </c>
      <c r="R519" s="1" t="str">
        <f>IFERROR(VLOOKUP(Q519,dm_ts!$G$4:$H$9,2,0)," ")</f>
        <v xml:space="preserve"> </v>
      </c>
      <c r="U519" s="1">
        <v>0.1</v>
      </c>
      <c r="V519" s="1">
        <v>6</v>
      </c>
      <c r="W519" s="1">
        <v>100</v>
      </c>
      <c r="X519" s="1">
        <v>43238</v>
      </c>
      <c r="Y519" s="1">
        <v>43239</v>
      </c>
      <c r="Z519" s="1">
        <v>6</v>
      </c>
      <c r="AA519" s="1">
        <v>2</v>
      </c>
      <c r="AB519" s="1" t="str">
        <f>IFERROR(VLOOKUP(AA519,dm_ts!$G$12:$H$14,2,0)," ")</f>
        <v>Tiêu thụ nội địa</v>
      </c>
      <c r="AD519" s="1" t="str">
        <f>IFERROR(VLOOKUP(AC519,dm_ts!$B$3:$C$24,2,0)," ")</f>
        <v xml:space="preserve"> </v>
      </c>
      <c r="AH519" s="1" t="str">
        <f t="shared" si="41"/>
        <v xml:space="preserve"> </v>
      </c>
      <c r="AI519" s="1" t="s">
        <v>674</v>
      </c>
      <c r="AJ519" s="1" t="str">
        <f>IFERROR(VLOOKUP(AI519,dm_ts!$G$4:$H$9,2,0)," ")</f>
        <v xml:space="preserve"> </v>
      </c>
      <c r="AS519" s="1">
        <v>0</v>
      </c>
      <c r="AT519" s="1" t="str">
        <f>IFERROR(VLOOKUP(AS519,dm_ts!$G$12:$H$14,2,0)," ")</f>
        <v xml:space="preserve"> </v>
      </c>
      <c r="AV519" s="1" t="str">
        <f>IFERROR(VLOOKUP(AU519,dm_ts!$B$3:$C$24,2,0)," ")</f>
        <v xml:space="preserve"> </v>
      </c>
      <c r="AY519" s="1" t="s">
        <v>674</v>
      </c>
      <c r="AZ519" s="1" t="str">
        <f t="shared" si="42"/>
        <v xml:space="preserve"> </v>
      </c>
      <c r="BB519" s="1" t="str">
        <f>IFERROR(VLOOKUP(BA519,dm_ts!$G$4:$H$9,2,0)," ")</f>
        <v xml:space="preserve"> </v>
      </c>
      <c r="BM519" s="1" t="str">
        <f>IFERROR(VLOOKUP(BL519,dm_ts!$B$3:$C$24,2,0)," ")</f>
        <v xml:space="preserve"> </v>
      </c>
      <c r="BQ519" s="1" t="str">
        <f t="shared" si="43"/>
        <v xml:space="preserve"> </v>
      </c>
      <c r="BS519" s="1" t="str">
        <f>IFERROR(VLOOKUP(BR519,dm_ts!$G$4:$H$9,2,0)," ")</f>
        <v xml:space="preserve"> </v>
      </c>
      <c r="CD519" s="1" t="str">
        <f>IFERROR(VLOOKUP(CC519,dm_ts!$B$3:$C$24,2,0)," ")</f>
        <v xml:space="preserve"> </v>
      </c>
      <c r="CH519" s="1" t="str">
        <f t="shared" si="44"/>
        <v xml:space="preserve"> </v>
      </c>
      <c r="CJ519" s="1" t="str">
        <f>IFERROR(VLOOKUP(CI519,dm_ts!$G$4:$H$9,2,0)," ")</f>
        <v xml:space="preserve"> </v>
      </c>
      <c r="CT519" s="1">
        <v>7</v>
      </c>
      <c r="CU519" s="1">
        <v>3</v>
      </c>
      <c r="CV519" s="1">
        <v>43207</v>
      </c>
      <c r="CW519" s="1">
        <v>43208</v>
      </c>
      <c r="CX519" s="1">
        <v>3000</v>
      </c>
      <c r="CY519" s="1">
        <v>5</v>
      </c>
      <c r="CZ519" s="1">
        <v>500</v>
      </c>
    </row>
    <row r="520" spans="1:146" x14ac:dyDescent="0.2">
      <c r="A520" s="1">
        <v>889</v>
      </c>
      <c r="B520" s="1" t="str">
        <f>VLOOKUP(A520,'[1]Danh muc huyen'!B$8:C$18,2,0)</f>
        <v xml:space="preserve">Huyện Châu Phú </v>
      </c>
      <c r="C520" s="1">
        <v>30496</v>
      </c>
      <c r="D520" s="7">
        <v>516</v>
      </c>
      <c r="E520" s="8" t="str">
        <f>VLOOKUP(C520,[1]DanhMuc_31_03_2012!B$7:C$173,2,0)</f>
        <v>Xã Bình Phú</v>
      </c>
      <c r="F520" s="8">
        <v>3</v>
      </c>
      <c r="G520" s="8" t="str">
        <f t="shared" si="40"/>
        <v>3049603</v>
      </c>
      <c r="H520" s="8" t="str">
        <f>VLOOKUP(VALUE(G520),[1]Danhmuc_31_3_2012!E$6:G$894,3,0)</f>
        <v>Ấp Bình Quới</v>
      </c>
      <c r="I520" s="8">
        <v>4</v>
      </c>
      <c r="J520" s="8" t="s">
        <v>595</v>
      </c>
      <c r="K520" s="8"/>
      <c r="L520" s="8" t="str">
        <f>IFERROR(VLOOKUP(K520,dm_ts!$B$3:$C$24,2,0)," ")</f>
        <v xml:space="preserve"> </v>
      </c>
      <c r="M520" s="8"/>
      <c r="N520" s="8"/>
      <c r="P520" s="1" t="s">
        <v>674</v>
      </c>
      <c r="R520" s="1" t="str">
        <f>IFERROR(VLOOKUP(Q520,dm_ts!$G$4:$H$9,2,0)," ")</f>
        <v xml:space="preserve"> </v>
      </c>
      <c r="AA520" s="1">
        <v>0</v>
      </c>
      <c r="AB520" s="1" t="str">
        <f>IFERROR(VLOOKUP(AA520,dm_ts!$G$12:$H$14,2,0)," ")</f>
        <v xml:space="preserve"> </v>
      </c>
      <c r="AD520" s="1" t="str">
        <f>IFERROR(VLOOKUP(AC520,dm_ts!$B$3:$C$24,2,0)," ")</f>
        <v xml:space="preserve"> </v>
      </c>
      <c r="AH520" s="1" t="str">
        <f t="shared" si="41"/>
        <v xml:space="preserve"> </v>
      </c>
      <c r="AI520" s="1" t="s">
        <v>674</v>
      </c>
      <c r="AJ520" s="1" t="str">
        <f>IFERROR(VLOOKUP(AI520,dm_ts!$G$4:$H$9,2,0)," ")</f>
        <v xml:space="preserve"> </v>
      </c>
      <c r="AS520" s="1">
        <v>0</v>
      </c>
      <c r="AT520" s="1" t="str">
        <f>IFERROR(VLOOKUP(AS520,dm_ts!$G$12:$H$14,2,0)," ")</f>
        <v xml:space="preserve"> </v>
      </c>
      <c r="AV520" s="1" t="str">
        <f>IFERROR(VLOOKUP(AU520,dm_ts!$B$3:$C$24,2,0)," ")</f>
        <v xml:space="preserve"> </v>
      </c>
      <c r="AY520" s="1" t="s">
        <v>674</v>
      </c>
      <c r="AZ520" s="1" t="str">
        <f t="shared" si="42"/>
        <v xml:space="preserve"> </v>
      </c>
      <c r="BB520" s="1" t="str">
        <f>IFERROR(VLOOKUP(BA520,dm_ts!$G$4:$H$9,2,0)," ")</f>
        <v xml:space="preserve"> </v>
      </c>
      <c r="BM520" s="1" t="str">
        <f>IFERROR(VLOOKUP(BL520,dm_ts!$B$3:$C$24,2,0)," ")</f>
        <v xml:space="preserve"> </v>
      </c>
      <c r="BQ520" s="1" t="str">
        <f t="shared" si="43"/>
        <v xml:space="preserve"> </v>
      </c>
      <c r="BS520" s="1" t="str">
        <f>IFERROR(VLOOKUP(BR520,dm_ts!$G$4:$H$9,2,0)," ")</f>
        <v xml:space="preserve"> </v>
      </c>
      <c r="CD520" s="1" t="str">
        <f>IFERROR(VLOOKUP(CC520,dm_ts!$B$3:$C$24,2,0)," ")</f>
        <v xml:space="preserve"> </v>
      </c>
      <c r="CH520" s="1" t="str">
        <f t="shared" si="44"/>
        <v xml:space="preserve"> </v>
      </c>
      <c r="CJ520" s="1" t="str">
        <f>IFERROR(VLOOKUP(CI520,dm_ts!$G$4:$H$9,2,0)," ")</f>
        <v xml:space="preserve"> </v>
      </c>
      <c r="EH520" s="1">
        <v>10000</v>
      </c>
      <c r="EI520" s="1">
        <v>6000</v>
      </c>
      <c r="EJ520" s="1">
        <v>2</v>
      </c>
      <c r="EK520" s="1">
        <v>2</v>
      </c>
    </row>
    <row r="521" spans="1:146" x14ac:dyDescent="0.2">
      <c r="A521" s="1">
        <v>889</v>
      </c>
      <c r="B521" s="1" t="str">
        <f>VLOOKUP(A521,'[1]Danh muc huyen'!B$8:C$18,2,0)</f>
        <v xml:space="preserve">Huyện Châu Phú </v>
      </c>
      <c r="C521" s="1">
        <v>30496</v>
      </c>
      <c r="D521" s="7">
        <v>517</v>
      </c>
      <c r="E521" s="8" t="str">
        <f>VLOOKUP(C521,[1]DanhMuc_31_03_2012!B$7:C$173,2,0)</f>
        <v>Xã Bình Phú</v>
      </c>
      <c r="F521" s="8">
        <v>3</v>
      </c>
      <c r="G521" s="8" t="str">
        <f t="shared" si="40"/>
        <v>3049603</v>
      </c>
      <c r="H521" s="8" t="str">
        <f>VLOOKUP(VALUE(G521),[1]Danhmuc_31_3_2012!E$6:G$894,3,0)</f>
        <v>Ấp Bình Quới</v>
      </c>
      <c r="I521" s="8">
        <v>5</v>
      </c>
      <c r="J521" s="8" t="s">
        <v>596</v>
      </c>
      <c r="K521" s="8"/>
      <c r="L521" s="8" t="str">
        <f>IFERROR(VLOOKUP(K521,dm_ts!$B$3:$C$24,2,0)," ")</f>
        <v xml:space="preserve"> </v>
      </c>
      <c r="M521" s="8"/>
      <c r="N521" s="8"/>
      <c r="P521" s="1" t="s">
        <v>674</v>
      </c>
      <c r="R521" s="1" t="str">
        <f>IFERROR(VLOOKUP(Q521,dm_ts!$G$4:$H$9,2,0)," ")</f>
        <v xml:space="preserve"> </v>
      </c>
      <c r="AA521" s="1">
        <v>0</v>
      </c>
      <c r="AB521" s="1" t="str">
        <f>IFERROR(VLOOKUP(AA521,dm_ts!$G$12:$H$14,2,0)," ")</f>
        <v xml:space="preserve"> </v>
      </c>
      <c r="AD521" s="1" t="str">
        <f>IFERROR(VLOOKUP(AC521,dm_ts!$B$3:$C$24,2,0)," ")</f>
        <v xml:space="preserve"> </v>
      </c>
      <c r="AH521" s="1" t="str">
        <f t="shared" si="41"/>
        <v xml:space="preserve"> </v>
      </c>
      <c r="AI521" s="1" t="s">
        <v>674</v>
      </c>
      <c r="AJ521" s="1" t="str">
        <f>IFERROR(VLOOKUP(AI521,dm_ts!$G$4:$H$9,2,0)," ")</f>
        <v xml:space="preserve"> </v>
      </c>
      <c r="AS521" s="1">
        <v>0</v>
      </c>
      <c r="AT521" s="1" t="str">
        <f>IFERROR(VLOOKUP(AS521,dm_ts!$G$12:$H$14,2,0)," ")</f>
        <v xml:space="preserve"> </v>
      </c>
      <c r="AV521" s="1" t="str">
        <f>IFERROR(VLOOKUP(AU521,dm_ts!$B$3:$C$24,2,0)," ")</f>
        <v xml:space="preserve"> </v>
      </c>
      <c r="AY521" s="1" t="s">
        <v>674</v>
      </c>
      <c r="AZ521" s="1" t="str">
        <f t="shared" si="42"/>
        <v xml:space="preserve"> </v>
      </c>
      <c r="BB521" s="1" t="str">
        <f>IFERROR(VLOOKUP(BA521,dm_ts!$G$4:$H$9,2,0)," ")</f>
        <v xml:space="preserve"> </v>
      </c>
      <c r="BM521" s="1" t="str">
        <f>IFERROR(VLOOKUP(BL521,dm_ts!$B$3:$C$24,2,0)," ")</f>
        <v xml:space="preserve"> </v>
      </c>
      <c r="BQ521" s="1" t="str">
        <f t="shared" si="43"/>
        <v xml:space="preserve"> </v>
      </c>
      <c r="BS521" s="1" t="str">
        <f>IFERROR(VLOOKUP(BR521,dm_ts!$G$4:$H$9,2,0)," ")</f>
        <v xml:space="preserve"> </v>
      </c>
      <c r="CD521" s="1" t="str">
        <f>IFERROR(VLOOKUP(CC521,dm_ts!$B$3:$C$24,2,0)," ")</f>
        <v xml:space="preserve"> </v>
      </c>
      <c r="CH521" s="1" t="str">
        <f t="shared" si="44"/>
        <v xml:space="preserve"> </v>
      </c>
      <c r="CJ521" s="1" t="str">
        <f>IFERROR(VLOOKUP(CI521,dm_ts!$G$4:$H$9,2,0)," ")</f>
        <v xml:space="preserve"> </v>
      </c>
      <c r="EH521" s="1">
        <v>10000</v>
      </c>
      <c r="EI521" s="1">
        <v>6500</v>
      </c>
      <c r="EJ521" s="1">
        <v>1</v>
      </c>
      <c r="EK521" s="1">
        <v>2</v>
      </c>
    </row>
    <row r="522" spans="1:146" x14ac:dyDescent="0.2">
      <c r="A522" s="1">
        <v>889</v>
      </c>
      <c r="B522" s="1" t="str">
        <f>VLOOKUP(A522,'[1]Danh muc huyen'!B$8:C$18,2,0)</f>
        <v xml:space="preserve">Huyện Châu Phú </v>
      </c>
      <c r="C522" s="1">
        <v>30496</v>
      </c>
      <c r="D522" s="7">
        <v>518</v>
      </c>
      <c r="E522" s="8" t="str">
        <f>VLOOKUP(C522,[1]DanhMuc_31_03_2012!B$7:C$173,2,0)</f>
        <v>Xã Bình Phú</v>
      </c>
      <c r="F522" s="8">
        <v>3</v>
      </c>
      <c r="G522" s="8" t="str">
        <f t="shared" si="40"/>
        <v>3049603</v>
      </c>
      <c r="H522" s="8" t="str">
        <f>VLOOKUP(VALUE(G522),[1]Danhmuc_31_3_2012!E$6:G$894,3,0)</f>
        <v>Ấp Bình Quới</v>
      </c>
      <c r="I522" s="8">
        <v>3</v>
      </c>
      <c r="J522" s="8" t="s">
        <v>594</v>
      </c>
      <c r="K522" s="8"/>
      <c r="L522" s="8" t="str">
        <f>IFERROR(VLOOKUP(K522,dm_ts!$B$3:$C$24,2,0)," ")</f>
        <v xml:space="preserve"> </v>
      </c>
      <c r="M522" s="8"/>
      <c r="N522" s="8"/>
      <c r="P522" s="1" t="s">
        <v>674</v>
      </c>
      <c r="R522" s="1" t="str">
        <f>IFERROR(VLOOKUP(Q522,dm_ts!$G$4:$H$9,2,0)," ")</f>
        <v xml:space="preserve"> </v>
      </c>
      <c r="AA522" s="1">
        <v>0</v>
      </c>
      <c r="AB522" s="1" t="str">
        <f>IFERROR(VLOOKUP(AA522,dm_ts!$G$12:$H$14,2,0)," ")</f>
        <v xml:space="preserve"> </v>
      </c>
      <c r="AD522" s="1" t="str">
        <f>IFERROR(VLOOKUP(AC522,dm_ts!$B$3:$C$24,2,0)," ")</f>
        <v xml:space="preserve"> </v>
      </c>
      <c r="AH522" s="1" t="str">
        <f t="shared" si="41"/>
        <v xml:space="preserve"> </v>
      </c>
      <c r="AI522" s="1" t="s">
        <v>674</v>
      </c>
      <c r="AJ522" s="1" t="str">
        <f>IFERROR(VLOOKUP(AI522,dm_ts!$G$4:$H$9,2,0)," ")</f>
        <v xml:space="preserve"> </v>
      </c>
      <c r="AS522" s="1">
        <v>0</v>
      </c>
      <c r="AT522" s="1" t="str">
        <f>IFERROR(VLOOKUP(AS522,dm_ts!$G$12:$H$14,2,0)," ")</f>
        <v xml:space="preserve"> </v>
      </c>
      <c r="AV522" s="1" t="str">
        <f>IFERROR(VLOOKUP(AU522,dm_ts!$B$3:$C$24,2,0)," ")</f>
        <v xml:space="preserve"> </v>
      </c>
      <c r="AY522" s="1" t="s">
        <v>674</v>
      </c>
      <c r="AZ522" s="1" t="str">
        <f t="shared" si="42"/>
        <v xml:space="preserve"> </v>
      </c>
      <c r="BB522" s="1" t="str">
        <f>IFERROR(VLOOKUP(BA522,dm_ts!$G$4:$H$9,2,0)," ")</f>
        <v xml:space="preserve"> </v>
      </c>
      <c r="BM522" s="1" t="str">
        <f>IFERROR(VLOOKUP(BL522,dm_ts!$B$3:$C$24,2,0)," ")</f>
        <v xml:space="preserve"> </v>
      </c>
      <c r="BQ522" s="1" t="str">
        <f t="shared" si="43"/>
        <v xml:space="preserve"> </v>
      </c>
      <c r="BS522" s="1" t="str">
        <f>IFERROR(VLOOKUP(BR522,dm_ts!$G$4:$H$9,2,0)," ")</f>
        <v xml:space="preserve"> </v>
      </c>
      <c r="CD522" s="1" t="str">
        <f>IFERROR(VLOOKUP(CC522,dm_ts!$B$3:$C$24,2,0)," ")</f>
        <v xml:space="preserve"> </v>
      </c>
      <c r="CH522" s="1" t="str">
        <f t="shared" si="44"/>
        <v xml:space="preserve"> </v>
      </c>
      <c r="CJ522" s="1" t="str">
        <f>IFERROR(VLOOKUP(CI522,dm_ts!$G$4:$H$9,2,0)," ")</f>
        <v xml:space="preserve"> </v>
      </c>
      <c r="EH522" s="1">
        <v>20000</v>
      </c>
      <c r="EI522" s="1">
        <v>14000</v>
      </c>
      <c r="EJ522" s="1">
        <v>2</v>
      </c>
      <c r="EK522" s="1">
        <v>2</v>
      </c>
    </row>
    <row r="523" spans="1:146" x14ac:dyDescent="0.2">
      <c r="A523" s="1">
        <v>889</v>
      </c>
      <c r="B523" s="1" t="str">
        <f>VLOOKUP(A523,'[1]Danh muc huyen'!B$8:C$18,2,0)</f>
        <v xml:space="preserve">Huyện Châu Phú </v>
      </c>
      <c r="C523" s="1">
        <v>30499</v>
      </c>
      <c r="D523" s="7">
        <v>519</v>
      </c>
      <c r="E523" s="8" t="str">
        <f>VLOOKUP(C523,[1]DanhMuc_31_03_2012!B$7:C$173,2,0)</f>
        <v>Xã Bình Chánh</v>
      </c>
      <c r="F523" s="8">
        <v>1</v>
      </c>
      <c r="G523" s="8" t="str">
        <f t="shared" si="40"/>
        <v>3049901</v>
      </c>
      <c r="H523" s="8" t="str">
        <f>VLOOKUP(VALUE(G523),[1]Danhmuc_31_3_2012!E$6:G$894,3,0)</f>
        <v>Ấp Bình Phước</v>
      </c>
      <c r="I523" s="8">
        <v>22</v>
      </c>
      <c r="J523" s="8" t="s">
        <v>613</v>
      </c>
      <c r="K523" s="8">
        <v>4</v>
      </c>
      <c r="L523" s="8" t="str">
        <f>IFERROR(VLOOKUP(K523,dm_ts!$B$3:$C$24,2,0)," ")</f>
        <v>Cá rô phi</v>
      </c>
      <c r="M523" s="8">
        <v>250</v>
      </c>
      <c r="N523" s="8">
        <v>200</v>
      </c>
      <c r="O523" s="1">
        <v>3</v>
      </c>
      <c r="P523" s="1" t="s">
        <v>672</v>
      </c>
      <c r="Q523" s="1">
        <v>0</v>
      </c>
      <c r="R523" s="1" t="str">
        <f>IFERROR(VLOOKUP(Q523,dm_ts!$G$4:$H$9,2,0)," ")</f>
        <v xml:space="preserve"> </v>
      </c>
      <c r="U523" s="1">
        <v>1E-3</v>
      </c>
      <c r="V523" s="1">
        <v>0.5</v>
      </c>
      <c r="W523" s="1">
        <v>400</v>
      </c>
      <c r="X523" s="1">
        <v>43118</v>
      </c>
      <c r="Y523" s="1">
        <v>43452</v>
      </c>
      <c r="Z523" s="1">
        <v>0.1</v>
      </c>
      <c r="AA523" s="1">
        <v>2</v>
      </c>
      <c r="AB523" s="1" t="str">
        <f>IFERROR(VLOOKUP(AA523,dm_ts!$G$12:$H$14,2,0)," ")</f>
        <v>Tiêu thụ nội địa</v>
      </c>
      <c r="AD523" s="1" t="str">
        <f>IFERROR(VLOOKUP(AC523,dm_ts!$B$3:$C$24,2,0)," ")</f>
        <v xml:space="preserve"> </v>
      </c>
      <c r="AH523" s="1" t="str">
        <f t="shared" si="41"/>
        <v xml:space="preserve"> </v>
      </c>
      <c r="AI523" s="1" t="s">
        <v>674</v>
      </c>
      <c r="AJ523" s="1" t="str">
        <f>IFERROR(VLOOKUP(AI523,dm_ts!$G$4:$H$9,2,0)," ")</f>
        <v xml:space="preserve"> </v>
      </c>
      <c r="AS523" s="1">
        <v>0</v>
      </c>
      <c r="AT523" s="1" t="str">
        <f>IFERROR(VLOOKUP(AS523,dm_ts!$G$12:$H$14,2,0)," ")</f>
        <v xml:space="preserve"> </v>
      </c>
      <c r="AV523" s="1" t="str">
        <f>IFERROR(VLOOKUP(AU523,dm_ts!$B$3:$C$24,2,0)," ")</f>
        <v xml:space="preserve"> </v>
      </c>
      <c r="AY523" s="1" t="s">
        <v>674</v>
      </c>
      <c r="AZ523" s="1" t="str">
        <f t="shared" si="42"/>
        <v xml:space="preserve"> </v>
      </c>
      <c r="BB523" s="1" t="str">
        <f>IFERROR(VLOOKUP(BA523,dm_ts!$G$4:$H$9,2,0)," ")</f>
        <v xml:space="preserve"> </v>
      </c>
      <c r="BM523" s="1" t="str">
        <f>IFERROR(VLOOKUP(BL523,dm_ts!$B$3:$C$24,2,0)," ")</f>
        <v xml:space="preserve"> </v>
      </c>
      <c r="BQ523" s="1" t="str">
        <f t="shared" si="43"/>
        <v xml:space="preserve"> </v>
      </c>
      <c r="BS523" s="1" t="str">
        <f>IFERROR(VLOOKUP(BR523,dm_ts!$G$4:$H$9,2,0)," ")</f>
        <v xml:space="preserve"> </v>
      </c>
      <c r="CD523" s="1" t="str">
        <f>IFERROR(VLOOKUP(CC523,dm_ts!$B$3:$C$24,2,0)," ")</f>
        <v xml:space="preserve"> </v>
      </c>
      <c r="CH523" s="1" t="str">
        <f t="shared" si="44"/>
        <v xml:space="preserve"> </v>
      </c>
      <c r="CJ523" s="1" t="str">
        <f>IFERROR(VLOOKUP(CI523,dm_ts!$G$4:$H$9,2,0)," ")</f>
        <v xml:space="preserve"> </v>
      </c>
    </row>
    <row r="524" spans="1:146" x14ac:dyDescent="0.2">
      <c r="A524" s="1">
        <v>889</v>
      </c>
      <c r="B524" s="1" t="str">
        <f>VLOOKUP(A524,'[1]Danh muc huyen'!B$8:C$18,2,0)</f>
        <v xml:space="preserve">Huyện Châu Phú </v>
      </c>
      <c r="C524" s="1">
        <v>30499</v>
      </c>
      <c r="D524" s="7">
        <v>520</v>
      </c>
      <c r="E524" s="8" t="str">
        <f>VLOOKUP(C524,[1]DanhMuc_31_03_2012!B$7:C$173,2,0)</f>
        <v>Xã Bình Chánh</v>
      </c>
      <c r="F524" s="8">
        <v>1</v>
      </c>
      <c r="G524" s="8" t="str">
        <f t="shared" si="40"/>
        <v>3049901</v>
      </c>
      <c r="H524" s="8" t="str">
        <f>VLOOKUP(VALUE(G524),[1]Danhmuc_31_3_2012!E$6:G$894,3,0)</f>
        <v>Ấp Bình Phước</v>
      </c>
      <c r="I524" s="8">
        <v>12</v>
      </c>
      <c r="J524" s="8" t="s">
        <v>607</v>
      </c>
      <c r="K524" s="8"/>
      <c r="L524" s="8" t="str">
        <f>IFERROR(VLOOKUP(K524,dm_ts!$B$3:$C$24,2,0)," ")</f>
        <v xml:space="preserve"> </v>
      </c>
      <c r="M524" s="8"/>
      <c r="N524" s="8"/>
      <c r="P524" s="1" t="s">
        <v>674</v>
      </c>
      <c r="R524" s="1" t="str">
        <f>IFERROR(VLOOKUP(Q524,dm_ts!$G$4:$H$9,2,0)," ")</f>
        <v xml:space="preserve"> </v>
      </c>
      <c r="AA524" s="1">
        <v>0</v>
      </c>
      <c r="AB524" s="1" t="str">
        <f>IFERROR(VLOOKUP(AA524,dm_ts!$G$12:$H$14,2,0)," ")</f>
        <v xml:space="preserve"> </v>
      </c>
      <c r="AD524" s="1" t="str">
        <f>IFERROR(VLOOKUP(AC524,dm_ts!$B$3:$C$24,2,0)," ")</f>
        <v xml:space="preserve"> </v>
      </c>
      <c r="AH524" s="1" t="str">
        <f t="shared" si="41"/>
        <v xml:space="preserve"> </v>
      </c>
      <c r="AI524" s="1" t="s">
        <v>674</v>
      </c>
      <c r="AJ524" s="1" t="str">
        <f>IFERROR(VLOOKUP(AI524,dm_ts!$G$4:$H$9,2,0)," ")</f>
        <v xml:space="preserve"> </v>
      </c>
      <c r="AS524" s="1">
        <v>0</v>
      </c>
      <c r="AT524" s="1" t="str">
        <f>IFERROR(VLOOKUP(AS524,dm_ts!$G$12:$H$14,2,0)," ")</f>
        <v xml:space="preserve"> </v>
      </c>
      <c r="AV524" s="1" t="str">
        <f>IFERROR(VLOOKUP(AU524,dm_ts!$B$3:$C$24,2,0)," ")</f>
        <v xml:space="preserve"> </v>
      </c>
      <c r="AY524" s="1" t="s">
        <v>674</v>
      </c>
      <c r="AZ524" s="1" t="str">
        <f t="shared" si="42"/>
        <v xml:space="preserve"> </v>
      </c>
      <c r="BB524" s="1" t="str">
        <f>IFERROR(VLOOKUP(BA524,dm_ts!$G$4:$H$9,2,0)," ")</f>
        <v xml:space="preserve"> </v>
      </c>
      <c r="BM524" s="1" t="str">
        <f>IFERROR(VLOOKUP(BL524,dm_ts!$B$3:$C$24,2,0)," ")</f>
        <v xml:space="preserve"> </v>
      </c>
      <c r="BQ524" s="1" t="str">
        <f t="shared" si="43"/>
        <v xml:space="preserve"> </v>
      </c>
      <c r="BS524" s="1" t="str">
        <f>IFERROR(VLOOKUP(BR524,dm_ts!$G$4:$H$9,2,0)," ")</f>
        <v xml:space="preserve"> </v>
      </c>
      <c r="CD524" s="1" t="str">
        <f>IFERROR(VLOOKUP(CC524,dm_ts!$B$3:$C$24,2,0)," ")</f>
        <v xml:space="preserve"> </v>
      </c>
      <c r="CH524" s="1" t="str">
        <f t="shared" si="44"/>
        <v xml:space="preserve"> </v>
      </c>
      <c r="CJ524" s="1" t="str">
        <f>IFERROR(VLOOKUP(CI524,dm_ts!$G$4:$H$9,2,0)," ")</f>
        <v xml:space="preserve"> </v>
      </c>
      <c r="EH524" s="1">
        <v>5000</v>
      </c>
      <c r="EI524" s="1">
        <v>4500</v>
      </c>
      <c r="EJ524" s="1">
        <v>3</v>
      </c>
      <c r="EK524" s="1">
        <v>1</v>
      </c>
      <c r="EL524" s="1">
        <v>4500</v>
      </c>
      <c r="EM524" s="1">
        <v>1</v>
      </c>
      <c r="EN524" s="1">
        <v>4500</v>
      </c>
    </row>
    <row r="525" spans="1:146" x14ac:dyDescent="0.2">
      <c r="A525" s="1">
        <v>889</v>
      </c>
      <c r="B525" s="1" t="str">
        <f>VLOOKUP(A525,'[1]Danh muc huyen'!B$8:C$18,2,0)</f>
        <v xml:space="preserve">Huyện Châu Phú </v>
      </c>
      <c r="C525" s="1">
        <v>30499</v>
      </c>
      <c r="D525" s="7">
        <v>521</v>
      </c>
      <c r="E525" s="8" t="str">
        <f>VLOOKUP(C525,[1]DanhMuc_31_03_2012!B$7:C$173,2,0)</f>
        <v>Xã Bình Chánh</v>
      </c>
      <c r="F525" s="8">
        <v>1</v>
      </c>
      <c r="G525" s="8" t="str">
        <f t="shared" si="40"/>
        <v>3049901</v>
      </c>
      <c r="H525" s="8" t="str">
        <f>VLOOKUP(VALUE(G525),[1]Danhmuc_31_3_2012!E$6:G$894,3,0)</f>
        <v>Ấp Bình Phước</v>
      </c>
      <c r="I525" s="8">
        <v>11</v>
      </c>
      <c r="J525" s="8" t="s">
        <v>606</v>
      </c>
      <c r="K525" s="8"/>
      <c r="L525" s="8" t="str">
        <f>IFERROR(VLOOKUP(K525,dm_ts!$B$3:$C$24,2,0)," ")</f>
        <v xml:space="preserve"> </v>
      </c>
      <c r="M525" s="8"/>
      <c r="N525" s="8"/>
      <c r="P525" s="1" t="s">
        <v>674</v>
      </c>
      <c r="R525" s="1" t="str">
        <f>IFERROR(VLOOKUP(Q525,dm_ts!$G$4:$H$9,2,0)," ")</f>
        <v xml:space="preserve"> </v>
      </c>
      <c r="AA525" s="1">
        <v>0</v>
      </c>
      <c r="AB525" s="1" t="str">
        <f>IFERROR(VLOOKUP(AA525,dm_ts!$G$12:$H$14,2,0)," ")</f>
        <v xml:space="preserve"> </v>
      </c>
      <c r="AD525" s="1" t="str">
        <f>IFERROR(VLOOKUP(AC525,dm_ts!$B$3:$C$24,2,0)," ")</f>
        <v xml:space="preserve"> </v>
      </c>
      <c r="AH525" s="1" t="str">
        <f t="shared" si="41"/>
        <v xml:space="preserve"> </v>
      </c>
      <c r="AI525" s="1" t="s">
        <v>674</v>
      </c>
      <c r="AJ525" s="1" t="str">
        <f>IFERROR(VLOOKUP(AI525,dm_ts!$G$4:$H$9,2,0)," ")</f>
        <v xml:space="preserve"> </v>
      </c>
      <c r="AS525" s="1">
        <v>0</v>
      </c>
      <c r="AT525" s="1" t="str">
        <f>IFERROR(VLOOKUP(AS525,dm_ts!$G$12:$H$14,2,0)," ")</f>
        <v xml:space="preserve"> </v>
      </c>
      <c r="AV525" s="1" t="str">
        <f>IFERROR(VLOOKUP(AU525,dm_ts!$B$3:$C$24,2,0)," ")</f>
        <v xml:space="preserve"> </v>
      </c>
      <c r="AY525" s="1" t="s">
        <v>674</v>
      </c>
      <c r="AZ525" s="1" t="str">
        <f t="shared" si="42"/>
        <v xml:space="preserve"> </v>
      </c>
      <c r="BB525" s="1" t="str">
        <f>IFERROR(VLOOKUP(BA525,dm_ts!$G$4:$H$9,2,0)," ")</f>
        <v xml:space="preserve"> </v>
      </c>
      <c r="BM525" s="1" t="str">
        <f>IFERROR(VLOOKUP(BL525,dm_ts!$B$3:$C$24,2,0)," ")</f>
        <v xml:space="preserve"> </v>
      </c>
      <c r="BQ525" s="1" t="str">
        <f t="shared" si="43"/>
        <v xml:space="preserve"> </v>
      </c>
      <c r="BS525" s="1" t="str">
        <f>IFERROR(VLOOKUP(BR525,dm_ts!$G$4:$H$9,2,0)," ")</f>
        <v xml:space="preserve"> </v>
      </c>
      <c r="CD525" s="1" t="str">
        <f>IFERROR(VLOOKUP(CC525,dm_ts!$B$3:$C$24,2,0)," ")</f>
        <v xml:space="preserve"> </v>
      </c>
      <c r="CH525" s="1" t="str">
        <f t="shared" si="44"/>
        <v xml:space="preserve"> </v>
      </c>
      <c r="CJ525" s="1" t="str">
        <f>IFERROR(VLOOKUP(CI525,dm_ts!$G$4:$H$9,2,0)," ")</f>
        <v xml:space="preserve"> </v>
      </c>
      <c r="EH525" s="1">
        <v>3000</v>
      </c>
      <c r="EI525" s="1">
        <v>2500</v>
      </c>
      <c r="EJ525" s="1">
        <v>1</v>
      </c>
      <c r="EK525" s="1">
        <v>1</v>
      </c>
      <c r="EL525" s="1">
        <v>2500</v>
      </c>
      <c r="EM525" s="1">
        <v>1</v>
      </c>
      <c r="EN525" s="1">
        <v>2500</v>
      </c>
    </row>
    <row r="526" spans="1:146" x14ac:dyDescent="0.2">
      <c r="A526" s="1">
        <v>889</v>
      </c>
      <c r="B526" s="1" t="str">
        <f>VLOOKUP(A526,'[1]Danh muc huyen'!B$8:C$18,2,0)</f>
        <v xml:space="preserve">Huyện Châu Phú </v>
      </c>
      <c r="C526" s="1">
        <v>30499</v>
      </c>
      <c r="D526" s="7">
        <v>522</v>
      </c>
      <c r="E526" s="8" t="str">
        <f>VLOOKUP(C526,[1]DanhMuc_31_03_2012!B$7:C$173,2,0)</f>
        <v>Xã Bình Chánh</v>
      </c>
      <c r="F526" s="8">
        <v>1</v>
      </c>
      <c r="G526" s="8" t="str">
        <f t="shared" si="40"/>
        <v>3049901</v>
      </c>
      <c r="H526" s="8" t="str">
        <f>VLOOKUP(VALUE(G526),[1]Danhmuc_31_3_2012!E$6:G$894,3,0)</f>
        <v>Ấp Bình Phước</v>
      </c>
      <c r="I526" s="8">
        <v>16</v>
      </c>
      <c r="J526" s="8" t="s">
        <v>610</v>
      </c>
      <c r="K526" s="8"/>
      <c r="L526" s="8" t="str">
        <f>IFERROR(VLOOKUP(K526,dm_ts!$B$3:$C$24,2,0)," ")</f>
        <v xml:space="preserve"> </v>
      </c>
      <c r="M526" s="8"/>
      <c r="N526" s="8"/>
      <c r="P526" s="1" t="s">
        <v>674</v>
      </c>
      <c r="R526" s="1" t="str">
        <f>IFERROR(VLOOKUP(Q526,dm_ts!$G$4:$H$9,2,0)," ")</f>
        <v xml:space="preserve"> </v>
      </c>
      <c r="AA526" s="1">
        <v>0</v>
      </c>
      <c r="AB526" s="1" t="str">
        <f>IFERROR(VLOOKUP(AA526,dm_ts!$G$12:$H$14,2,0)," ")</f>
        <v xml:space="preserve"> </v>
      </c>
      <c r="AD526" s="1" t="str">
        <f>IFERROR(VLOOKUP(AC526,dm_ts!$B$3:$C$24,2,0)," ")</f>
        <v xml:space="preserve"> </v>
      </c>
      <c r="AH526" s="1" t="str">
        <f t="shared" si="41"/>
        <v xml:space="preserve"> </v>
      </c>
      <c r="AI526" s="1" t="s">
        <v>674</v>
      </c>
      <c r="AJ526" s="1" t="str">
        <f>IFERROR(VLOOKUP(AI526,dm_ts!$G$4:$H$9,2,0)," ")</f>
        <v xml:space="preserve"> </v>
      </c>
      <c r="AS526" s="1">
        <v>0</v>
      </c>
      <c r="AT526" s="1" t="str">
        <f>IFERROR(VLOOKUP(AS526,dm_ts!$G$12:$H$14,2,0)," ")</f>
        <v xml:space="preserve"> </v>
      </c>
      <c r="AV526" s="1" t="str">
        <f>IFERROR(VLOOKUP(AU526,dm_ts!$B$3:$C$24,2,0)," ")</f>
        <v xml:space="preserve"> </v>
      </c>
      <c r="AY526" s="1" t="s">
        <v>674</v>
      </c>
      <c r="AZ526" s="1" t="str">
        <f t="shared" si="42"/>
        <v xml:space="preserve"> </v>
      </c>
      <c r="BB526" s="1" t="str">
        <f>IFERROR(VLOOKUP(BA526,dm_ts!$G$4:$H$9,2,0)," ")</f>
        <v xml:space="preserve"> </v>
      </c>
      <c r="BM526" s="1" t="str">
        <f>IFERROR(VLOOKUP(BL526,dm_ts!$B$3:$C$24,2,0)," ")</f>
        <v xml:space="preserve"> </v>
      </c>
      <c r="BQ526" s="1" t="str">
        <f t="shared" si="43"/>
        <v xml:space="preserve"> </v>
      </c>
      <c r="BS526" s="1" t="str">
        <f>IFERROR(VLOOKUP(BR526,dm_ts!$G$4:$H$9,2,0)," ")</f>
        <v xml:space="preserve"> </v>
      </c>
      <c r="CD526" s="1" t="str">
        <f>IFERROR(VLOOKUP(CC526,dm_ts!$B$3:$C$24,2,0)," ")</f>
        <v xml:space="preserve"> </v>
      </c>
      <c r="CH526" s="1" t="str">
        <f t="shared" si="44"/>
        <v xml:space="preserve"> </v>
      </c>
      <c r="CJ526" s="1" t="str">
        <f>IFERROR(VLOOKUP(CI526,dm_ts!$G$4:$H$9,2,0)," ")</f>
        <v xml:space="preserve"> </v>
      </c>
      <c r="EH526" s="1">
        <v>3500</v>
      </c>
      <c r="EI526" s="1">
        <v>3000</v>
      </c>
      <c r="EJ526" s="1">
        <v>1</v>
      </c>
      <c r="EK526" s="1">
        <v>2</v>
      </c>
    </row>
    <row r="527" spans="1:146" x14ac:dyDescent="0.2">
      <c r="A527" s="1">
        <v>889</v>
      </c>
      <c r="B527" s="1" t="str">
        <f>VLOOKUP(A527,'[1]Danh muc huyen'!B$8:C$18,2,0)</f>
        <v xml:space="preserve">Huyện Châu Phú </v>
      </c>
      <c r="C527" s="1">
        <v>30499</v>
      </c>
      <c r="D527" s="7">
        <v>523</v>
      </c>
      <c r="E527" s="8" t="str">
        <f>VLOOKUP(C527,[1]DanhMuc_31_03_2012!B$7:C$173,2,0)</f>
        <v>Xã Bình Chánh</v>
      </c>
      <c r="F527" s="8">
        <v>1</v>
      </c>
      <c r="G527" s="8" t="str">
        <f t="shared" si="40"/>
        <v>3049901</v>
      </c>
      <c r="H527" s="8" t="str">
        <f>VLOOKUP(VALUE(G527),[1]Danhmuc_31_3_2012!E$6:G$894,3,0)</f>
        <v>Ấp Bình Phước</v>
      </c>
      <c r="I527" s="8">
        <v>3</v>
      </c>
      <c r="J527" s="8" t="s">
        <v>598</v>
      </c>
      <c r="K527" s="8">
        <v>15</v>
      </c>
      <c r="L527" s="8" t="str">
        <f>IFERROR(VLOOKUP(K527,dm_ts!$B$3:$C$24,2,0)," ")</f>
        <v>Cá khác</v>
      </c>
      <c r="M527" s="8">
        <v>400</v>
      </c>
      <c r="N527" s="8">
        <v>300</v>
      </c>
      <c r="O527" s="1">
        <v>3</v>
      </c>
      <c r="P527" s="1" t="s">
        <v>672</v>
      </c>
      <c r="Q527" s="1">
        <v>0</v>
      </c>
      <c r="R527" s="1" t="str">
        <f>IFERROR(VLOOKUP(Q527,dm_ts!$G$4:$H$9,2,0)," ")</f>
        <v xml:space="preserve"> </v>
      </c>
      <c r="U527" s="1">
        <v>1E-3</v>
      </c>
      <c r="V527" s="1">
        <v>0.5</v>
      </c>
      <c r="W527" s="1">
        <v>180</v>
      </c>
      <c r="X527" s="1">
        <v>43149</v>
      </c>
      <c r="Y527" s="1">
        <v>43119</v>
      </c>
      <c r="Z527" s="1">
        <v>0.08</v>
      </c>
      <c r="AA527" s="1">
        <v>2</v>
      </c>
      <c r="AB527" s="1" t="str">
        <f>IFERROR(VLOOKUP(AA527,dm_ts!$G$12:$H$14,2,0)," ")</f>
        <v>Tiêu thụ nội địa</v>
      </c>
      <c r="AD527" s="1" t="str">
        <f>IFERROR(VLOOKUP(AC527,dm_ts!$B$3:$C$24,2,0)," ")</f>
        <v xml:space="preserve"> </v>
      </c>
      <c r="AH527" s="1" t="str">
        <f t="shared" si="41"/>
        <v xml:space="preserve"> </v>
      </c>
      <c r="AI527" s="1" t="s">
        <v>674</v>
      </c>
      <c r="AJ527" s="1" t="str">
        <f>IFERROR(VLOOKUP(AI527,dm_ts!$G$4:$H$9,2,0)," ")</f>
        <v xml:space="preserve"> </v>
      </c>
      <c r="AS527" s="1">
        <v>0</v>
      </c>
      <c r="AT527" s="1" t="str">
        <f>IFERROR(VLOOKUP(AS527,dm_ts!$G$12:$H$14,2,0)," ")</f>
        <v xml:space="preserve"> </v>
      </c>
      <c r="AV527" s="1" t="str">
        <f>IFERROR(VLOOKUP(AU527,dm_ts!$B$3:$C$24,2,0)," ")</f>
        <v xml:space="preserve"> </v>
      </c>
      <c r="AY527" s="1" t="s">
        <v>674</v>
      </c>
      <c r="AZ527" s="1" t="str">
        <f t="shared" si="42"/>
        <v xml:space="preserve"> </v>
      </c>
      <c r="BB527" s="1" t="str">
        <f>IFERROR(VLOOKUP(BA527,dm_ts!$G$4:$H$9,2,0)," ")</f>
        <v xml:space="preserve"> </v>
      </c>
      <c r="BM527" s="1" t="str">
        <f>IFERROR(VLOOKUP(BL527,dm_ts!$B$3:$C$24,2,0)," ")</f>
        <v xml:space="preserve"> </v>
      </c>
      <c r="BQ527" s="1" t="str">
        <f t="shared" si="43"/>
        <v xml:space="preserve"> </v>
      </c>
      <c r="BS527" s="1" t="str">
        <f>IFERROR(VLOOKUP(BR527,dm_ts!$G$4:$H$9,2,0)," ")</f>
        <v xml:space="preserve"> </v>
      </c>
      <c r="CD527" s="1" t="str">
        <f>IFERROR(VLOOKUP(CC527,dm_ts!$B$3:$C$24,2,0)," ")</f>
        <v xml:space="preserve"> </v>
      </c>
      <c r="CH527" s="1" t="str">
        <f t="shared" si="44"/>
        <v xml:space="preserve"> </v>
      </c>
      <c r="CJ527" s="1" t="str">
        <f>IFERROR(VLOOKUP(CI527,dm_ts!$G$4:$H$9,2,0)," ")</f>
        <v xml:space="preserve"> </v>
      </c>
    </row>
    <row r="528" spans="1:146" x14ac:dyDescent="0.2">
      <c r="A528" s="1">
        <v>889</v>
      </c>
      <c r="B528" s="1" t="str">
        <f>VLOOKUP(A528,'[1]Danh muc huyen'!B$8:C$18,2,0)</f>
        <v xml:space="preserve">Huyện Châu Phú </v>
      </c>
      <c r="C528" s="1">
        <v>30499</v>
      </c>
      <c r="D528" s="7">
        <v>524</v>
      </c>
      <c r="E528" s="8" t="str">
        <f>VLOOKUP(C528,[1]DanhMuc_31_03_2012!B$7:C$173,2,0)</f>
        <v>Xã Bình Chánh</v>
      </c>
      <c r="F528" s="8">
        <v>1</v>
      </c>
      <c r="G528" s="8" t="str">
        <f t="shared" si="40"/>
        <v>3049901</v>
      </c>
      <c r="H528" s="8" t="str">
        <f>VLOOKUP(VALUE(G528),[1]Danhmuc_31_3_2012!E$6:G$894,3,0)</f>
        <v>Ấp Bình Phước</v>
      </c>
      <c r="I528" s="8">
        <v>9</v>
      </c>
      <c r="J528" s="8" t="s">
        <v>604</v>
      </c>
      <c r="K528" s="8"/>
      <c r="L528" s="8" t="str">
        <f>IFERROR(VLOOKUP(K528,dm_ts!$B$3:$C$24,2,0)," ")</f>
        <v xml:space="preserve"> </v>
      </c>
      <c r="M528" s="8"/>
      <c r="N528" s="8"/>
      <c r="P528" s="1" t="s">
        <v>674</v>
      </c>
      <c r="R528" s="1" t="str">
        <f>IFERROR(VLOOKUP(Q528,dm_ts!$G$4:$H$9,2,0)," ")</f>
        <v xml:space="preserve"> </v>
      </c>
      <c r="AA528" s="1">
        <v>0</v>
      </c>
      <c r="AB528" s="1" t="str">
        <f>IFERROR(VLOOKUP(AA528,dm_ts!$G$12:$H$14,2,0)," ")</f>
        <v xml:space="preserve"> </v>
      </c>
      <c r="AD528" s="1" t="str">
        <f>IFERROR(VLOOKUP(AC528,dm_ts!$B$3:$C$24,2,0)," ")</f>
        <v xml:space="preserve"> </v>
      </c>
      <c r="AH528" s="1" t="str">
        <f t="shared" si="41"/>
        <v xml:space="preserve"> </v>
      </c>
      <c r="AI528" s="1" t="s">
        <v>674</v>
      </c>
      <c r="AJ528" s="1" t="str">
        <f>IFERROR(VLOOKUP(AI528,dm_ts!$G$4:$H$9,2,0)," ")</f>
        <v xml:space="preserve"> </v>
      </c>
      <c r="AS528" s="1">
        <v>0</v>
      </c>
      <c r="AT528" s="1" t="str">
        <f>IFERROR(VLOOKUP(AS528,dm_ts!$G$12:$H$14,2,0)," ")</f>
        <v xml:space="preserve"> </v>
      </c>
      <c r="AV528" s="1" t="str">
        <f>IFERROR(VLOOKUP(AU528,dm_ts!$B$3:$C$24,2,0)," ")</f>
        <v xml:space="preserve"> </v>
      </c>
      <c r="AY528" s="1" t="s">
        <v>674</v>
      </c>
      <c r="AZ528" s="1" t="str">
        <f t="shared" si="42"/>
        <v xml:space="preserve"> </v>
      </c>
      <c r="BB528" s="1" t="str">
        <f>IFERROR(VLOOKUP(BA528,dm_ts!$G$4:$H$9,2,0)," ")</f>
        <v xml:space="preserve"> </v>
      </c>
      <c r="BM528" s="1" t="str">
        <f>IFERROR(VLOOKUP(BL528,dm_ts!$B$3:$C$24,2,0)," ")</f>
        <v xml:space="preserve"> </v>
      </c>
      <c r="BQ528" s="1" t="str">
        <f t="shared" si="43"/>
        <v xml:space="preserve"> </v>
      </c>
      <c r="BS528" s="1" t="str">
        <f>IFERROR(VLOOKUP(BR528,dm_ts!$G$4:$H$9,2,0)," ")</f>
        <v xml:space="preserve"> </v>
      </c>
      <c r="CD528" s="1" t="str">
        <f>IFERROR(VLOOKUP(CC528,dm_ts!$B$3:$C$24,2,0)," ")</f>
        <v xml:space="preserve"> </v>
      </c>
      <c r="CH528" s="1" t="str">
        <f t="shared" si="44"/>
        <v xml:space="preserve"> </v>
      </c>
      <c r="CJ528" s="1" t="str">
        <f>IFERROR(VLOOKUP(CI528,dm_ts!$G$4:$H$9,2,0)," ")</f>
        <v xml:space="preserve"> </v>
      </c>
      <c r="EH528" s="1">
        <v>3500</v>
      </c>
      <c r="EI528" s="1">
        <v>3000</v>
      </c>
      <c r="EJ528" s="1">
        <v>1</v>
      </c>
      <c r="EK528" s="1">
        <v>1</v>
      </c>
      <c r="EL528" s="1">
        <v>3000</v>
      </c>
      <c r="EM528" s="1">
        <v>1</v>
      </c>
      <c r="EN528" s="1">
        <v>3000</v>
      </c>
    </row>
    <row r="529" spans="1:144" x14ac:dyDescent="0.2">
      <c r="A529" s="1">
        <v>889</v>
      </c>
      <c r="B529" s="1" t="str">
        <f>VLOOKUP(A529,'[1]Danh muc huyen'!B$8:C$18,2,0)</f>
        <v xml:space="preserve">Huyện Châu Phú </v>
      </c>
      <c r="C529" s="1">
        <v>30499</v>
      </c>
      <c r="D529" s="7">
        <v>525</v>
      </c>
      <c r="E529" s="8" t="str">
        <f>VLOOKUP(C529,[1]DanhMuc_31_03_2012!B$7:C$173,2,0)</f>
        <v>Xã Bình Chánh</v>
      </c>
      <c r="F529" s="8">
        <v>1</v>
      </c>
      <c r="G529" s="8" t="str">
        <f t="shared" si="40"/>
        <v>3049901</v>
      </c>
      <c r="H529" s="8" t="str">
        <f>VLOOKUP(VALUE(G529),[1]Danhmuc_31_3_2012!E$6:G$894,3,0)</f>
        <v>Ấp Bình Phước</v>
      </c>
      <c r="I529" s="8">
        <v>8</v>
      </c>
      <c r="J529" s="8" t="s">
        <v>603</v>
      </c>
      <c r="K529" s="8">
        <v>4</v>
      </c>
      <c r="L529" s="8" t="str">
        <f>IFERROR(VLOOKUP(K529,dm_ts!$B$3:$C$24,2,0)," ")</f>
        <v>Cá rô phi</v>
      </c>
      <c r="M529" s="8">
        <v>1800</v>
      </c>
      <c r="N529" s="8">
        <v>1500</v>
      </c>
      <c r="O529" s="1">
        <v>3</v>
      </c>
      <c r="P529" s="1" t="s">
        <v>672</v>
      </c>
      <c r="Q529" s="1">
        <v>0</v>
      </c>
      <c r="R529" s="1" t="str">
        <f>IFERROR(VLOOKUP(Q529,dm_ts!$G$4:$H$9,2,0)," ")</f>
        <v xml:space="preserve"> </v>
      </c>
      <c r="U529" s="1">
        <v>2E-3</v>
      </c>
      <c r="V529" s="1">
        <v>1.1000000000000001</v>
      </c>
      <c r="W529" s="1">
        <v>250</v>
      </c>
      <c r="X529" s="1">
        <v>43208</v>
      </c>
      <c r="Y529" s="1">
        <v>43178</v>
      </c>
      <c r="Z529" s="1">
        <v>0.4</v>
      </c>
      <c r="AA529" s="1">
        <v>2</v>
      </c>
      <c r="AB529" s="1" t="str">
        <f>IFERROR(VLOOKUP(AA529,dm_ts!$G$12:$H$14,2,0)," ")</f>
        <v>Tiêu thụ nội địa</v>
      </c>
      <c r="AD529" s="1" t="str">
        <f>IFERROR(VLOOKUP(AC529,dm_ts!$B$3:$C$24,2,0)," ")</f>
        <v xml:space="preserve"> </v>
      </c>
      <c r="AH529" s="1" t="str">
        <f t="shared" si="41"/>
        <v xml:space="preserve"> </v>
      </c>
      <c r="AI529" s="1" t="s">
        <v>674</v>
      </c>
      <c r="AJ529" s="1" t="str">
        <f>IFERROR(VLOOKUP(AI529,dm_ts!$G$4:$H$9,2,0)," ")</f>
        <v xml:space="preserve"> </v>
      </c>
      <c r="AS529" s="1">
        <v>0</v>
      </c>
      <c r="AT529" s="1" t="str">
        <f>IFERROR(VLOOKUP(AS529,dm_ts!$G$12:$H$14,2,0)," ")</f>
        <v xml:space="preserve"> </v>
      </c>
      <c r="AV529" s="1" t="str">
        <f>IFERROR(VLOOKUP(AU529,dm_ts!$B$3:$C$24,2,0)," ")</f>
        <v xml:space="preserve"> </v>
      </c>
      <c r="AY529" s="1" t="s">
        <v>674</v>
      </c>
      <c r="AZ529" s="1" t="str">
        <f t="shared" si="42"/>
        <v xml:space="preserve"> </v>
      </c>
      <c r="BB529" s="1" t="str">
        <f>IFERROR(VLOOKUP(BA529,dm_ts!$G$4:$H$9,2,0)," ")</f>
        <v xml:space="preserve"> </v>
      </c>
      <c r="BM529" s="1" t="str">
        <f>IFERROR(VLOOKUP(BL529,dm_ts!$B$3:$C$24,2,0)," ")</f>
        <v xml:space="preserve"> </v>
      </c>
      <c r="BQ529" s="1" t="str">
        <f t="shared" si="43"/>
        <v xml:space="preserve"> </v>
      </c>
      <c r="BS529" s="1" t="str">
        <f>IFERROR(VLOOKUP(BR529,dm_ts!$G$4:$H$9,2,0)," ")</f>
        <v xml:space="preserve"> </v>
      </c>
      <c r="CD529" s="1" t="str">
        <f>IFERROR(VLOOKUP(CC529,dm_ts!$B$3:$C$24,2,0)," ")</f>
        <v xml:space="preserve"> </v>
      </c>
      <c r="CH529" s="1" t="str">
        <f t="shared" si="44"/>
        <v xml:space="preserve"> </v>
      </c>
      <c r="CJ529" s="1" t="str">
        <f>IFERROR(VLOOKUP(CI529,dm_ts!$G$4:$H$9,2,0)," ")</f>
        <v xml:space="preserve"> </v>
      </c>
    </row>
    <row r="530" spans="1:144" x14ac:dyDescent="0.2">
      <c r="A530" s="1">
        <v>889</v>
      </c>
      <c r="B530" s="1" t="str">
        <f>VLOOKUP(A530,'[1]Danh muc huyen'!B$8:C$18,2,0)</f>
        <v xml:space="preserve">Huyện Châu Phú </v>
      </c>
      <c r="C530" s="1">
        <v>30499</v>
      </c>
      <c r="D530" s="7">
        <v>526</v>
      </c>
      <c r="E530" s="8" t="str">
        <f>VLOOKUP(C530,[1]DanhMuc_31_03_2012!B$7:C$173,2,0)</f>
        <v>Xã Bình Chánh</v>
      </c>
      <c r="F530" s="8">
        <v>1</v>
      </c>
      <c r="G530" s="8" t="str">
        <f t="shared" si="40"/>
        <v>3049901</v>
      </c>
      <c r="H530" s="8" t="str">
        <f>VLOOKUP(VALUE(G530),[1]Danhmuc_31_3_2012!E$6:G$894,3,0)</f>
        <v>Ấp Bình Phước</v>
      </c>
      <c r="I530" s="8">
        <v>17</v>
      </c>
      <c r="J530" s="8" t="s">
        <v>119</v>
      </c>
      <c r="K530" s="8"/>
      <c r="L530" s="8" t="str">
        <f>IFERROR(VLOOKUP(K530,dm_ts!$B$3:$C$24,2,0)," ")</f>
        <v xml:space="preserve"> </v>
      </c>
      <c r="M530" s="8"/>
      <c r="N530" s="8"/>
      <c r="P530" s="1" t="s">
        <v>674</v>
      </c>
      <c r="R530" s="1" t="str">
        <f>IFERROR(VLOOKUP(Q530,dm_ts!$G$4:$H$9,2,0)," ")</f>
        <v xml:space="preserve"> </v>
      </c>
      <c r="AA530" s="1">
        <v>0</v>
      </c>
      <c r="AB530" s="1" t="str">
        <f>IFERROR(VLOOKUP(AA530,dm_ts!$G$12:$H$14,2,0)," ")</f>
        <v xml:space="preserve"> </v>
      </c>
      <c r="AD530" s="1" t="str">
        <f>IFERROR(VLOOKUP(AC530,dm_ts!$B$3:$C$24,2,0)," ")</f>
        <v xml:space="preserve"> </v>
      </c>
      <c r="AH530" s="1" t="str">
        <f t="shared" si="41"/>
        <v xml:space="preserve"> </v>
      </c>
      <c r="AI530" s="1" t="s">
        <v>674</v>
      </c>
      <c r="AJ530" s="1" t="str">
        <f>IFERROR(VLOOKUP(AI530,dm_ts!$G$4:$H$9,2,0)," ")</f>
        <v xml:space="preserve"> </v>
      </c>
      <c r="AS530" s="1">
        <v>0</v>
      </c>
      <c r="AT530" s="1" t="str">
        <f>IFERROR(VLOOKUP(AS530,dm_ts!$G$12:$H$14,2,0)," ")</f>
        <v xml:space="preserve"> </v>
      </c>
      <c r="AV530" s="1" t="str">
        <f>IFERROR(VLOOKUP(AU530,dm_ts!$B$3:$C$24,2,0)," ")</f>
        <v xml:space="preserve"> </v>
      </c>
      <c r="AY530" s="1" t="s">
        <v>674</v>
      </c>
      <c r="AZ530" s="1" t="str">
        <f t="shared" si="42"/>
        <v xml:space="preserve"> </v>
      </c>
      <c r="BB530" s="1" t="str">
        <f>IFERROR(VLOOKUP(BA530,dm_ts!$G$4:$H$9,2,0)," ")</f>
        <v xml:space="preserve"> </v>
      </c>
      <c r="BM530" s="1" t="str">
        <f>IFERROR(VLOOKUP(BL530,dm_ts!$B$3:$C$24,2,0)," ")</f>
        <v xml:space="preserve"> </v>
      </c>
      <c r="BQ530" s="1" t="str">
        <f t="shared" si="43"/>
        <v xml:space="preserve"> </v>
      </c>
      <c r="BS530" s="1" t="str">
        <f>IFERROR(VLOOKUP(BR530,dm_ts!$G$4:$H$9,2,0)," ")</f>
        <v xml:space="preserve"> </v>
      </c>
      <c r="CD530" s="1" t="str">
        <f>IFERROR(VLOOKUP(CC530,dm_ts!$B$3:$C$24,2,0)," ")</f>
        <v xml:space="preserve"> </v>
      </c>
      <c r="CH530" s="1" t="str">
        <f t="shared" si="44"/>
        <v xml:space="preserve"> </v>
      </c>
      <c r="CJ530" s="1" t="str">
        <f>IFERROR(VLOOKUP(CI530,dm_ts!$G$4:$H$9,2,0)," ")</f>
        <v xml:space="preserve"> </v>
      </c>
      <c r="EH530" s="1">
        <v>3500</v>
      </c>
      <c r="EI530" s="1">
        <v>3000</v>
      </c>
      <c r="EJ530" s="1">
        <v>1</v>
      </c>
      <c r="EK530" s="1">
        <v>2</v>
      </c>
    </row>
    <row r="531" spans="1:144" x14ac:dyDescent="0.2">
      <c r="A531" s="1">
        <v>889</v>
      </c>
      <c r="B531" s="1" t="str">
        <f>VLOOKUP(A531,'[1]Danh muc huyen'!B$8:C$18,2,0)</f>
        <v xml:space="preserve">Huyện Châu Phú </v>
      </c>
      <c r="C531" s="1">
        <v>30499</v>
      </c>
      <c r="D531" s="7">
        <v>527</v>
      </c>
      <c r="E531" s="8" t="str">
        <f>VLOOKUP(C531,[1]DanhMuc_31_03_2012!B$7:C$173,2,0)</f>
        <v>Xã Bình Chánh</v>
      </c>
      <c r="F531" s="8">
        <v>1</v>
      </c>
      <c r="G531" s="8" t="str">
        <f t="shared" si="40"/>
        <v>3049901</v>
      </c>
      <c r="H531" s="8" t="str">
        <f>VLOOKUP(VALUE(G531),[1]Danhmuc_31_3_2012!E$6:G$894,3,0)</f>
        <v>Ấp Bình Phước</v>
      </c>
      <c r="I531" s="8">
        <v>19</v>
      </c>
      <c r="J531" s="8" t="s">
        <v>160</v>
      </c>
      <c r="K531" s="8"/>
      <c r="L531" s="8" t="str">
        <f>IFERROR(VLOOKUP(K531,dm_ts!$B$3:$C$24,2,0)," ")</f>
        <v xml:space="preserve"> </v>
      </c>
      <c r="M531" s="8"/>
      <c r="N531" s="8"/>
      <c r="P531" s="1" t="s">
        <v>674</v>
      </c>
      <c r="R531" s="1" t="str">
        <f>IFERROR(VLOOKUP(Q531,dm_ts!$G$4:$H$9,2,0)," ")</f>
        <v xml:space="preserve"> </v>
      </c>
      <c r="AA531" s="1">
        <v>0</v>
      </c>
      <c r="AB531" s="1" t="str">
        <f>IFERROR(VLOOKUP(AA531,dm_ts!$G$12:$H$14,2,0)," ")</f>
        <v xml:space="preserve"> </v>
      </c>
      <c r="AD531" s="1" t="str">
        <f>IFERROR(VLOOKUP(AC531,dm_ts!$B$3:$C$24,2,0)," ")</f>
        <v xml:space="preserve"> </v>
      </c>
      <c r="AH531" s="1" t="str">
        <f t="shared" si="41"/>
        <v xml:space="preserve"> </v>
      </c>
      <c r="AI531" s="1" t="s">
        <v>674</v>
      </c>
      <c r="AJ531" s="1" t="str">
        <f>IFERROR(VLOOKUP(AI531,dm_ts!$G$4:$H$9,2,0)," ")</f>
        <v xml:space="preserve"> </v>
      </c>
      <c r="AS531" s="1">
        <v>0</v>
      </c>
      <c r="AT531" s="1" t="str">
        <f>IFERROR(VLOOKUP(AS531,dm_ts!$G$12:$H$14,2,0)," ")</f>
        <v xml:space="preserve"> </v>
      </c>
      <c r="AV531" s="1" t="str">
        <f>IFERROR(VLOOKUP(AU531,dm_ts!$B$3:$C$24,2,0)," ")</f>
        <v xml:space="preserve"> </v>
      </c>
      <c r="AY531" s="1" t="s">
        <v>674</v>
      </c>
      <c r="AZ531" s="1" t="str">
        <f t="shared" si="42"/>
        <v xml:space="preserve"> </v>
      </c>
      <c r="BB531" s="1" t="str">
        <f>IFERROR(VLOOKUP(BA531,dm_ts!$G$4:$H$9,2,0)," ")</f>
        <v xml:space="preserve"> </v>
      </c>
      <c r="BM531" s="1" t="str">
        <f>IFERROR(VLOOKUP(BL531,dm_ts!$B$3:$C$24,2,0)," ")</f>
        <v xml:space="preserve"> </v>
      </c>
      <c r="BQ531" s="1" t="str">
        <f t="shared" si="43"/>
        <v xml:space="preserve"> </v>
      </c>
      <c r="BS531" s="1" t="str">
        <f>IFERROR(VLOOKUP(BR531,dm_ts!$G$4:$H$9,2,0)," ")</f>
        <v xml:space="preserve"> </v>
      </c>
      <c r="CD531" s="1" t="str">
        <f>IFERROR(VLOOKUP(CC531,dm_ts!$B$3:$C$24,2,0)," ")</f>
        <v xml:space="preserve"> </v>
      </c>
      <c r="CH531" s="1" t="str">
        <f t="shared" si="44"/>
        <v xml:space="preserve"> </v>
      </c>
      <c r="CJ531" s="1" t="str">
        <f>IFERROR(VLOOKUP(CI531,dm_ts!$G$4:$H$9,2,0)," ")</f>
        <v xml:space="preserve"> </v>
      </c>
      <c r="EH531" s="1">
        <v>3500</v>
      </c>
      <c r="EI531" s="1">
        <v>3000</v>
      </c>
      <c r="EJ531" s="1">
        <v>1</v>
      </c>
      <c r="EK531" s="1">
        <v>2</v>
      </c>
    </row>
    <row r="532" spans="1:144" x14ac:dyDescent="0.2">
      <c r="A532" s="1">
        <v>889</v>
      </c>
      <c r="B532" s="1" t="str">
        <f>VLOOKUP(A532,'[1]Danh muc huyen'!B$8:C$18,2,0)</f>
        <v xml:space="preserve">Huyện Châu Phú </v>
      </c>
      <c r="C532" s="1">
        <v>30499</v>
      </c>
      <c r="D532" s="7">
        <v>528</v>
      </c>
      <c r="E532" s="8" t="str">
        <f>VLOOKUP(C532,[1]DanhMuc_31_03_2012!B$7:C$173,2,0)</f>
        <v>Xã Bình Chánh</v>
      </c>
      <c r="F532" s="8">
        <v>1</v>
      </c>
      <c r="G532" s="8" t="str">
        <f t="shared" si="40"/>
        <v>3049901</v>
      </c>
      <c r="H532" s="8" t="str">
        <f>VLOOKUP(VALUE(G532),[1]Danhmuc_31_3_2012!E$6:G$894,3,0)</f>
        <v>Ấp Bình Phước</v>
      </c>
      <c r="I532" s="8">
        <v>5</v>
      </c>
      <c r="J532" s="8" t="s">
        <v>600</v>
      </c>
      <c r="K532" s="8">
        <v>15</v>
      </c>
      <c r="L532" s="8" t="str">
        <f>IFERROR(VLOOKUP(K532,dm_ts!$B$3:$C$24,2,0)," ")</f>
        <v>Cá khác</v>
      </c>
      <c r="M532" s="8">
        <v>500</v>
      </c>
      <c r="N532" s="8">
        <v>300</v>
      </c>
      <c r="O532" s="1">
        <v>3</v>
      </c>
      <c r="P532" s="1" t="s">
        <v>672</v>
      </c>
      <c r="Q532" s="1">
        <v>0</v>
      </c>
      <c r="R532" s="1" t="str">
        <f>IFERROR(VLOOKUP(Q532,dm_ts!$G$4:$H$9,2,0)," ")</f>
        <v xml:space="preserve"> </v>
      </c>
      <c r="U532" s="1">
        <v>1E-3</v>
      </c>
      <c r="V532" s="1">
        <v>0.85</v>
      </c>
      <c r="W532" s="1">
        <v>150</v>
      </c>
      <c r="X532" s="1">
        <v>43208</v>
      </c>
      <c r="Y532" s="1">
        <v>43239</v>
      </c>
      <c r="Z532" s="1">
        <v>0.1</v>
      </c>
      <c r="AA532" s="1">
        <v>2</v>
      </c>
      <c r="AB532" s="1" t="str">
        <f>IFERROR(VLOOKUP(AA532,dm_ts!$G$12:$H$14,2,0)," ")</f>
        <v>Tiêu thụ nội địa</v>
      </c>
      <c r="AD532" s="1" t="str">
        <f>IFERROR(VLOOKUP(AC532,dm_ts!$B$3:$C$24,2,0)," ")</f>
        <v xml:space="preserve"> </v>
      </c>
      <c r="AH532" s="1" t="str">
        <f t="shared" si="41"/>
        <v xml:space="preserve"> </v>
      </c>
      <c r="AI532" s="1" t="s">
        <v>674</v>
      </c>
      <c r="AJ532" s="1" t="str">
        <f>IFERROR(VLOOKUP(AI532,dm_ts!$G$4:$H$9,2,0)," ")</f>
        <v xml:space="preserve"> </v>
      </c>
      <c r="AS532" s="1">
        <v>0</v>
      </c>
      <c r="AT532" s="1" t="str">
        <f>IFERROR(VLOOKUP(AS532,dm_ts!$G$12:$H$14,2,0)," ")</f>
        <v xml:space="preserve"> </v>
      </c>
      <c r="AV532" s="1" t="str">
        <f>IFERROR(VLOOKUP(AU532,dm_ts!$B$3:$C$24,2,0)," ")</f>
        <v xml:space="preserve"> </v>
      </c>
      <c r="AY532" s="1" t="s">
        <v>674</v>
      </c>
      <c r="AZ532" s="1" t="str">
        <f t="shared" si="42"/>
        <v xml:space="preserve"> </v>
      </c>
      <c r="BB532" s="1" t="str">
        <f>IFERROR(VLOOKUP(BA532,dm_ts!$G$4:$H$9,2,0)," ")</f>
        <v xml:space="preserve"> </v>
      </c>
      <c r="BM532" s="1" t="str">
        <f>IFERROR(VLOOKUP(BL532,dm_ts!$B$3:$C$24,2,0)," ")</f>
        <v xml:space="preserve"> </v>
      </c>
      <c r="BQ532" s="1" t="str">
        <f t="shared" si="43"/>
        <v xml:space="preserve"> </v>
      </c>
      <c r="BS532" s="1" t="str">
        <f>IFERROR(VLOOKUP(BR532,dm_ts!$G$4:$H$9,2,0)," ")</f>
        <v xml:space="preserve"> </v>
      </c>
      <c r="CD532" s="1" t="str">
        <f>IFERROR(VLOOKUP(CC532,dm_ts!$B$3:$C$24,2,0)," ")</f>
        <v xml:space="preserve"> </v>
      </c>
      <c r="CH532" s="1" t="str">
        <f t="shared" si="44"/>
        <v xml:space="preserve"> </v>
      </c>
      <c r="CJ532" s="1" t="str">
        <f>IFERROR(VLOOKUP(CI532,dm_ts!$G$4:$H$9,2,0)," ")</f>
        <v xml:space="preserve"> </v>
      </c>
    </row>
    <row r="533" spans="1:144" x14ac:dyDescent="0.2">
      <c r="A533" s="1">
        <v>889</v>
      </c>
      <c r="B533" s="1" t="str">
        <f>VLOOKUP(A533,'[1]Danh muc huyen'!B$8:C$18,2,0)</f>
        <v xml:space="preserve">Huyện Châu Phú </v>
      </c>
      <c r="C533" s="1">
        <v>30499</v>
      </c>
      <c r="D533" s="7">
        <v>529</v>
      </c>
      <c r="E533" s="8" t="str">
        <f>VLOOKUP(C533,[1]DanhMuc_31_03_2012!B$7:C$173,2,0)</f>
        <v>Xã Bình Chánh</v>
      </c>
      <c r="F533" s="8">
        <v>1</v>
      </c>
      <c r="G533" s="8" t="str">
        <f t="shared" si="40"/>
        <v>3049901</v>
      </c>
      <c r="H533" s="8" t="str">
        <f>VLOOKUP(VALUE(G533),[1]Danhmuc_31_3_2012!E$6:G$894,3,0)</f>
        <v>Ấp Bình Phước</v>
      </c>
      <c r="I533" s="8">
        <v>1</v>
      </c>
      <c r="J533" s="8" t="s">
        <v>138</v>
      </c>
      <c r="K533" s="8">
        <v>4</v>
      </c>
      <c r="L533" s="8" t="str">
        <f>IFERROR(VLOOKUP(K533,dm_ts!$B$3:$C$24,2,0)," ")</f>
        <v>Cá rô phi</v>
      </c>
      <c r="M533" s="8">
        <v>2000</v>
      </c>
      <c r="N533" s="8">
        <v>1500</v>
      </c>
      <c r="O533" s="1">
        <v>3</v>
      </c>
      <c r="P533" s="1" t="s">
        <v>672</v>
      </c>
      <c r="Q533" s="1">
        <v>0</v>
      </c>
      <c r="R533" s="1" t="str">
        <f>IFERROR(VLOOKUP(Q533,dm_ts!$G$4:$H$9,2,0)," ")</f>
        <v xml:space="preserve"> </v>
      </c>
      <c r="U533" s="1">
        <v>4.0000000000000001E-3</v>
      </c>
      <c r="V533" s="1">
        <v>2</v>
      </c>
      <c r="W533" s="1">
        <v>50</v>
      </c>
      <c r="X533" s="1">
        <v>43149</v>
      </c>
      <c r="Y533" s="1">
        <v>43119</v>
      </c>
      <c r="Z533" s="1">
        <v>0.35</v>
      </c>
      <c r="AA533" s="1">
        <v>2</v>
      </c>
      <c r="AB533" s="1" t="str">
        <f>IFERROR(VLOOKUP(AA533,dm_ts!$G$12:$H$14,2,0)," ")</f>
        <v>Tiêu thụ nội địa</v>
      </c>
      <c r="AD533" s="1" t="str">
        <f>IFERROR(VLOOKUP(AC533,dm_ts!$B$3:$C$24,2,0)," ")</f>
        <v xml:space="preserve"> </v>
      </c>
      <c r="AH533" s="1" t="str">
        <f t="shared" si="41"/>
        <v xml:space="preserve"> </v>
      </c>
      <c r="AI533" s="1" t="s">
        <v>674</v>
      </c>
      <c r="AJ533" s="1" t="str">
        <f>IFERROR(VLOOKUP(AI533,dm_ts!$G$4:$H$9,2,0)," ")</f>
        <v xml:space="preserve"> </v>
      </c>
      <c r="AS533" s="1">
        <v>0</v>
      </c>
      <c r="AT533" s="1" t="str">
        <f>IFERROR(VLOOKUP(AS533,dm_ts!$G$12:$H$14,2,0)," ")</f>
        <v xml:space="preserve"> </v>
      </c>
      <c r="AV533" s="1" t="str">
        <f>IFERROR(VLOOKUP(AU533,dm_ts!$B$3:$C$24,2,0)," ")</f>
        <v xml:space="preserve"> </v>
      </c>
      <c r="AY533" s="1" t="s">
        <v>674</v>
      </c>
      <c r="AZ533" s="1" t="str">
        <f t="shared" si="42"/>
        <v xml:space="preserve"> </v>
      </c>
      <c r="BB533" s="1" t="str">
        <f>IFERROR(VLOOKUP(BA533,dm_ts!$G$4:$H$9,2,0)," ")</f>
        <v xml:space="preserve"> </v>
      </c>
      <c r="BM533" s="1" t="str">
        <f>IFERROR(VLOOKUP(BL533,dm_ts!$B$3:$C$24,2,0)," ")</f>
        <v xml:space="preserve"> </v>
      </c>
      <c r="BQ533" s="1" t="str">
        <f t="shared" si="43"/>
        <v xml:space="preserve"> </v>
      </c>
      <c r="BS533" s="1" t="str">
        <f>IFERROR(VLOOKUP(BR533,dm_ts!$G$4:$H$9,2,0)," ")</f>
        <v xml:space="preserve"> </v>
      </c>
      <c r="CD533" s="1" t="str">
        <f>IFERROR(VLOOKUP(CC533,dm_ts!$B$3:$C$24,2,0)," ")</f>
        <v xml:space="preserve"> </v>
      </c>
      <c r="CH533" s="1" t="str">
        <f t="shared" si="44"/>
        <v xml:space="preserve"> </v>
      </c>
      <c r="CJ533" s="1" t="str">
        <f>IFERROR(VLOOKUP(CI533,dm_ts!$G$4:$H$9,2,0)," ")</f>
        <v xml:space="preserve"> </v>
      </c>
    </row>
    <row r="534" spans="1:144" x14ac:dyDescent="0.2">
      <c r="A534" s="1">
        <v>889</v>
      </c>
      <c r="B534" s="1" t="str">
        <f>VLOOKUP(A534,'[1]Danh muc huyen'!B$8:C$18,2,0)</f>
        <v xml:space="preserve">Huyện Châu Phú </v>
      </c>
      <c r="C534" s="1">
        <v>30499</v>
      </c>
      <c r="D534" s="7">
        <v>530</v>
      </c>
      <c r="E534" s="8" t="str">
        <f>VLOOKUP(C534,[1]DanhMuc_31_03_2012!B$7:C$173,2,0)</f>
        <v>Xã Bình Chánh</v>
      </c>
      <c r="F534" s="8">
        <v>1</v>
      </c>
      <c r="G534" s="8" t="str">
        <f t="shared" si="40"/>
        <v>3049901</v>
      </c>
      <c r="H534" s="8" t="str">
        <f>VLOOKUP(VALUE(G534),[1]Danhmuc_31_3_2012!E$6:G$894,3,0)</f>
        <v>Ấp Bình Phước</v>
      </c>
      <c r="I534" s="8">
        <v>20</v>
      </c>
      <c r="J534" s="8" t="s">
        <v>611</v>
      </c>
      <c r="K534" s="8"/>
      <c r="L534" s="8" t="str">
        <f>IFERROR(VLOOKUP(K534,dm_ts!$B$3:$C$24,2,0)," ")</f>
        <v xml:space="preserve"> </v>
      </c>
      <c r="M534" s="8"/>
      <c r="N534" s="8"/>
      <c r="P534" s="1" t="s">
        <v>674</v>
      </c>
      <c r="R534" s="1" t="str">
        <f>IFERROR(VLOOKUP(Q534,dm_ts!$G$4:$H$9,2,0)," ")</f>
        <v xml:space="preserve"> </v>
      </c>
      <c r="AA534" s="1">
        <v>0</v>
      </c>
      <c r="AB534" s="1" t="str">
        <f>IFERROR(VLOOKUP(AA534,dm_ts!$G$12:$H$14,2,0)," ")</f>
        <v xml:space="preserve"> </v>
      </c>
      <c r="AD534" s="1" t="str">
        <f>IFERROR(VLOOKUP(AC534,dm_ts!$B$3:$C$24,2,0)," ")</f>
        <v xml:space="preserve"> </v>
      </c>
      <c r="AH534" s="1" t="str">
        <f t="shared" si="41"/>
        <v xml:space="preserve"> </v>
      </c>
      <c r="AI534" s="1" t="s">
        <v>674</v>
      </c>
      <c r="AJ534" s="1" t="str">
        <f>IFERROR(VLOOKUP(AI534,dm_ts!$G$4:$H$9,2,0)," ")</f>
        <v xml:space="preserve"> </v>
      </c>
      <c r="AS534" s="1">
        <v>0</v>
      </c>
      <c r="AT534" s="1" t="str">
        <f>IFERROR(VLOOKUP(AS534,dm_ts!$G$12:$H$14,2,0)," ")</f>
        <v xml:space="preserve"> </v>
      </c>
      <c r="AV534" s="1" t="str">
        <f>IFERROR(VLOOKUP(AU534,dm_ts!$B$3:$C$24,2,0)," ")</f>
        <v xml:space="preserve"> </v>
      </c>
      <c r="AY534" s="1" t="s">
        <v>674</v>
      </c>
      <c r="AZ534" s="1" t="str">
        <f t="shared" si="42"/>
        <v xml:space="preserve"> </v>
      </c>
      <c r="BB534" s="1" t="str">
        <f>IFERROR(VLOOKUP(BA534,dm_ts!$G$4:$H$9,2,0)," ")</f>
        <v xml:space="preserve"> </v>
      </c>
      <c r="BM534" s="1" t="str">
        <f>IFERROR(VLOOKUP(BL534,dm_ts!$B$3:$C$24,2,0)," ")</f>
        <v xml:space="preserve"> </v>
      </c>
      <c r="BQ534" s="1" t="str">
        <f t="shared" si="43"/>
        <v xml:space="preserve"> </v>
      </c>
      <c r="BS534" s="1" t="str">
        <f>IFERROR(VLOOKUP(BR534,dm_ts!$G$4:$H$9,2,0)," ")</f>
        <v xml:space="preserve"> </v>
      </c>
      <c r="CD534" s="1" t="str">
        <f>IFERROR(VLOOKUP(CC534,dm_ts!$B$3:$C$24,2,0)," ")</f>
        <v xml:space="preserve"> </v>
      </c>
      <c r="CH534" s="1" t="str">
        <f t="shared" si="44"/>
        <v xml:space="preserve"> </v>
      </c>
      <c r="CJ534" s="1" t="str">
        <f>IFERROR(VLOOKUP(CI534,dm_ts!$G$4:$H$9,2,0)," ")</f>
        <v xml:space="preserve"> </v>
      </c>
      <c r="EH534" s="1">
        <v>12000</v>
      </c>
      <c r="EI534" s="1">
        <v>10000</v>
      </c>
      <c r="EJ534" s="1">
        <v>2</v>
      </c>
      <c r="EK534" s="1">
        <v>1</v>
      </c>
      <c r="EL534" s="1">
        <v>5000</v>
      </c>
      <c r="EM534" s="1">
        <v>1</v>
      </c>
      <c r="EN534" s="1">
        <v>5000</v>
      </c>
    </row>
    <row r="535" spans="1:144" x14ac:dyDescent="0.2">
      <c r="A535" s="1">
        <v>889</v>
      </c>
      <c r="B535" s="1" t="str">
        <f>VLOOKUP(A535,'[1]Danh muc huyen'!B$8:C$18,2,0)</f>
        <v xml:space="preserve">Huyện Châu Phú </v>
      </c>
      <c r="C535" s="1">
        <v>30499</v>
      </c>
      <c r="D535" s="7">
        <v>531</v>
      </c>
      <c r="E535" s="8" t="str">
        <f>VLOOKUP(C535,[1]DanhMuc_31_03_2012!B$7:C$173,2,0)</f>
        <v>Xã Bình Chánh</v>
      </c>
      <c r="F535" s="8">
        <v>1</v>
      </c>
      <c r="G535" s="8" t="str">
        <f t="shared" si="40"/>
        <v>3049901</v>
      </c>
      <c r="H535" s="8" t="str">
        <f>VLOOKUP(VALUE(G535),[1]Danhmuc_31_3_2012!E$6:G$894,3,0)</f>
        <v>Ấp Bình Phước</v>
      </c>
      <c r="I535" s="8">
        <v>15</v>
      </c>
      <c r="J535" s="8" t="s">
        <v>233</v>
      </c>
      <c r="K535" s="8"/>
      <c r="L535" s="8" t="str">
        <f>IFERROR(VLOOKUP(K535,dm_ts!$B$3:$C$24,2,0)," ")</f>
        <v xml:space="preserve"> </v>
      </c>
      <c r="M535" s="8"/>
      <c r="N535" s="8"/>
      <c r="P535" s="1" t="s">
        <v>674</v>
      </c>
      <c r="R535" s="1" t="str">
        <f>IFERROR(VLOOKUP(Q535,dm_ts!$G$4:$H$9,2,0)," ")</f>
        <v xml:space="preserve"> </v>
      </c>
      <c r="AA535" s="1">
        <v>0</v>
      </c>
      <c r="AB535" s="1" t="str">
        <f>IFERROR(VLOOKUP(AA535,dm_ts!$G$12:$H$14,2,0)," ")</f>
        <v xml:space="preserve"> </v>
      </c>
      <c r="AD535" s="1" t="str">
        <f>IFERROR(VLOOKUP(AC535,dm_ts!$B$3:$C$24,2,0)," ")</f>
        <v xml:space="preserve"> </v>
      </c>
      <c r="AH535" s="1" t="str">
        <f t="shared" si="41"/>
        <v xml:space="preserve"> </v>
      </c>
      <c r="AI535" s="1" t="s">
        <v>674</v>
      </c>
      <c r="AJ535" s="1" t="str">
        <f>IFERROR(VLOOKUP(AI535,dm_ts!$G$4:$H$9,2,0)," ")</f>
        <v xml:space="preserve"> </v>
      </c>
      <c r="AS535" s="1">
        <v>0</v>
      </c>
      <c r="AT535" s="1" t="str">
        <f>IFERROR(VLOOKUP(AS535,dm_ts!$G$12:$H$14,2,0)," ")</f>
        <v xml:space="preserve"> </v>
      </c>
      <c r="AV535" s="1" t="str">
        <f>IFERROR(VLOOKUP(AU535,dm_ts!$B$3:$C$24,2,0)," ")</f>
        <v xml:space="preserve"> </v>
      </c>
      <c r="AY535" s="1" t="s">
        <v>674</v>
      </c>
      <c r="AZ535" s="1" t="str">
        <f t="shared" si="42"/>
        <v xml:space="preserve"> </v>
      </c>
      <c r="BB535" s="1" t="str">
        <f>IFERROR(VLOOKUP(BA535,dm_ts!$G$4:$H$9,2,0)," ")</f>
        <v xml:space="preserve"> </v>
      </c>
      <c r="BM535" s="1" t="str">
        <f>IFERROR(VLOOKUP(BL535,dm_ts!$B$3:$C$24,2,0)," ")</f>
        <v xml:space="preserve"> </v>
      </c>
      <c r="BQ535" s="1" t="str">
        <f t="shared" si="43"/>
        <v xml:space="preserve"> </v>
      </c>
      <c r="BS535" s="1" t="str">
        <f>IFERROR(VLOOKUP(BR535,dm_ts!$G$4:$H$9,2,0)," ")</f>
        <v xml:space="preserve"> </v>
      </c>
      <c r="CD535" s="1" t="str">
        <f>IFERROR(VLOOKUP(CC535,dm_ts!$B$3:$C$24,2,0)," ")</f>
        <v xml:space="preserve"> </v>
      </c>
      <c r="CH535" s="1" t="str">
        <f t="shared" si="44"/>
        <v xml:space="preserve"> </v>
      </c>
      <c r="CJ535" s="1" t="str">
        <f>IFERROR(VLOOKUP(CI535,dm_ts!$G$4:$H$9,2,0)," ")</f>
        <v xml:space="preserve"> </v>
      </c>
      <c r="EH535" s="1">
        <v>5000</v>
      </c>
      <c r="EI535" s="1">
        <v>4000</v>
      </c>
      <c r="EJ535" s="1">
        <v>2</v>
      </c>
      <c r="EK535" s="1">
        <v>2</v>
      </c>
    </row>
    <row r="536" spans="1:144" x14ac:dyDescent="0.2">
      <c r="A536" s="1">
        <v>889</v>
      </c>
      <c r="B536" s="1" t="str">
        <f>VLOOKUP(A536,'[1]Danh muc huyen'!B$8:C$18,2,0)</f>
        <v xml:space="preserve">Huyện Châu Phú </v>
      </c>
      <c r="C536" s="1">
        <v>30499</v>
      </c>
      <c r="D536" s="7">
        <v>532</v>
      </c>
      <c r="E536" s="8" t="str">
        <f>VLOOKUP(C536,[1]DanhMuc_31_03_2012!B$7:C$173,2,0)</f>
        <v>Xã Bình Chánh</v>
      </c>
      <c r="F536" s="8">
        <v>1</v>
      </c>
      <c r="G536" s="8" t="str">
        <f t="shared" si="40"/>
        <v>3049901</v>
      </c>
      <c r="H536" s="8" t="str">
        <f>VLOOKUP(VALUE(G536),[1]Danhmuc_31_3_2012!E$6:G$894,3,0)</f>
        <v>Ấp Bình Phước</v>
      </c>
      <c r="I536" s="8">
        <v>18</v>
      </c>
      <c r="J536" s="8" t="s">
        <v>125</v>
      </c>
      <c r="K536" s="8"/>
      <c r="L536" s="8" t="str">
        <f>IFERROR(VLOOKUP(K536,dm_ts!$B$3:$C$24,2,0)," ")</f>
        <v xml:space="preserve"> </v>
      </c>
      <c r="M536" s="8"/>
      <c r="N536" s="8"/>
      <c r="P536" s="1" t="s">
        <v>674</v>
      </c>
      <c r="R536" s="1" t="str">
        <f>IFERROR(VLOOKUP(Q536,dm_ts!$G$4:$H$9,2,0)," ")</f>
        <v xml:space="preserve"> </v>
      </c>
      <c r="AA536" s="1">
        <v>0</v>
      </c>
      <c r="AB536" s="1" t="str">
        <f>IFERROR(VLOOKUP(AA536,dm_ts!$G$12:$H$14,2,0)," ")</f>
        <v xml:space="preserve"> </v>
      </c>
      <c r="AD536" s="1" t="str">
        <f>IFERROR(VLOOKUP(AC536,dm_ts!$B$3:$C$24,2,0)," ")</f>
        <v xml:space="preserve"> </v>
      </c>
      <c r="AH536" s="1" t="str">
        <f t="shared" si="41"/>
        <v xml:space="preserve"> </v>
      </c>
      <c r="AI536" s="1" t="s">
        <v>674</v>
      </c>
      <c r="AJ536" s="1" t="str">
        <f>IFERROR(VLOOKUP(AI536,dm_ts!$G$4:$H$9,2,0)," ")</f>
        <v xml:space="preserve"> </v>
      </c>
      <c r="AS536" s="1">
        <v>0</v>
      </c>
      <c r="AT536" s="1" t="str">
        <f>IFERROR(VLOOKUP(AS536,dm_ts!$G$12:$H$14,2,0)," ")</f>
        <v xml:space="preserve"> </v>
      </c>
      <c r="AV536" s="1" t="str">
        <f>IFERROR(VLOOKUP(AU536,dm_ts!$B$3:$C$24,2,0)," ")</f>
        <v xml:space="preserve"> </v>
      </c>
      <c r="AY536" s="1" t="s">
        <v>674</v>
      </c>
      <c r="AZ536" s="1" t="str">
        <f t="shared" si="42"/>
        <v xml:space="preserve"> </v>
      </c>
      <c r="BB536" s="1" t="str">
        <f>IFERROR(VLOOKUP(BA536,dm_ts!$G$4:$H$9,2,0)," ")</f>
        <v xml:space="preserve"> </v>
      </c>
      <c r="BM536" s="1" t="str">
        <f>IFERROR(VLOOKUP(BL536,dm_ts!$B$3:$C$24,2,0)," ")</f>
        <v xml:space="preserve"> </v>
      </c>
      <c r="BQ536" s="1" t="str">
        <f t="shared" si="43"/>
        <v xml:space="preserve"> </v>
      </c>
      <c r="BS536" s="1" t="str">
        <f>IFERROR(VLOOKUP(BR536,dm_ts!$G$4:$H$9,2,0)," ")</f>
        <v xml:space="preserve"> </v>
      </c>
      <c r="CD536" s="1" t="str">
        <f>IFERROR(VLOOKUP(CC536,dm_ts!$B$3:$C$24,2,0)," ")</f>
        <v xml:space="preserve"> </v>
      </c>
      <c r="CH536" s="1" t="str">
        <f t="shared" si="44"/>
        <v xml:space="preserve"> </v>
      </c>
      <c r="CJ536" s="1" t="str">
        <f>IFERROR(VLOOKUP(CI536,dm_ts!$G$4:$H$9,2,0)," ")</f>
        <v xml:space="preserve"> </v>
      </c>
      <c r="EH536" s="1">
        <v>15000</v>
      </c>
      <c r="EI536" s="1">
        <v>10000</v>
      </c>
      <c r="EJ536" s="1">
        <v>2</v>
      </c>
      <c r="EK536" s="1">
        <v>2</v>
      </c>
    </row>
    <row r="537" spans="1:144" x14ac:dyDescent="0.2">
      <c r="A537" s="1">
        <v>889</v>
      </c>
      <c r="B537" s="1" t="str">
        <f>VLOOKUP(A537,'[1]Danh muc huyen'!B$8:C$18,2,0)</f>
        <v xml:space="preserve">Huyện Châu Phú </v>
      </c>
      <c r="C537" s="1">
        <v>30499</v>
      </c>
      <c r="D537" s="7">
        <v>533</v>
      </c>
      <c r="E537" s="8" t="str">
        <f>VLOOKUP(C537,[1]DanhMuc_31_03_2012!B$7:C$173,2,0)</f>
        <v>Xã Bình Chánh</v>
      </c>
      <c r="F537" s="8">
        <v>1</v>
      </c>
      <c r="G537" s="8" t="str">
        <f t="shared" si="40"/>
        <v>3049901</v>
      </c>
      <c r="H537" s="8" t="str">
        <f>VLOOKUP(VALUE(G537),[1]Danhmuc_31_3_2012!E$6:G$894,3,0)</f>
        <v>Ấp Bình Phước</v>
      </c>
      <c r="I537" s="8">
        <v>10</v>
      </c>
      <c r="J537" s="8" t="s">
        <v>605</v>
      </c>
      <c r="K537" s="8"/>
      <c r="L537" s="8" t="str">
        <f>IFERROR(VLOOKUP(K537,dm_ts!$B$3:$C$24,2,0)," ")</f>
        <v xml:space="preserve"> </v>
      </c>
      <c r="M537" s="8"/>
      <c r="N537" s="8"/>
      <c r="P537" s="1" t="s">
        <v>674</v>
      </c>
      <c r="R537" s="1" t="str">
        <f>IFERROR(VLOOKUP(Q537,dm_ts!$G$4:$H$9,2,0)," ")</f>
        <v xml:space="preserve"> </v>
      </c>
      <c r="AA537" s="1">
        <v>0</v>
      </c>
      <c r="AB537" s="1" t="str">
        <f>IFERROR(VLOOKUP(AA537,dm_ts!$G$12:$H$14,2,0)," ")</f>
        <v xml:space="preserve"> </v>
      </c>
      <c r="AD537" s="1" t="str">
        <f>IFERROR(VLOOKUP(AC537,dm_ts!$B$3:$C$24,2,0)," ")</f>
        <v xml:space="preserve"> </v>
      </c>
      <c r="AH537" s="1" t="str">
        <f t="shared" si="41"/>
        <v xml:space="preserve"> </v>
      </c>
      <c r="AI537" s="1" t="s">
        <v>674</v>
      </c>
      <c r="AJ537" s="1" t="str">
        <f>IFERROR(VLOOKUP(AI537,dm_ts!$G$4:$H$9,2,0)," ")</f>
        <v xml:space="preserve"> </v>
      </c>
      <c r="AS537" s="1">
        <v>0</v>
      </c>
      <c r="AT537" s="1" t="str">
        <f>IFERROR(VLOOKUP(AS537,dm_ts!$G$12:$H$14,2,0)," ")</f>
        <v xml:space="preserve"> </v>
      </c>
      <c r="AV537" s="1" t="str">
        <f>IFERROR(VLOOKUP(AU537,dm_ts!$B$3:$C$24,2,0)," ")</f>
        <v xml:space="preserve"> </v>
      </c>
      <c r="AY537" s="1" t="s">
        <v>674</v>
      </c>
      <c r="AZ537" s="1" t="str">
        <f t="shared" si="42"/>
        <v xml:space="preserve"> </v>
      </c>
      <c r="BB537" s="1" t="str">
        <f>IFERROR(VLOOKUP(BA537,dm_ts!$G$4:$H$9,2,0)," ")</f>
        <v xml:space="preserve"> </v>
      </c>
      <c r="BM537" s="1" t="str">
        <f>IFERROR(VLOOKUP(BL537,dm_ts!$B$3:$C$24,2,0)," ")</f>
        <v xml:space="preserve"> </v>
      </c>
      <c r="BQ537" s="1" t="str">
        <f t="shared" si="43"/>
        <v xml:space="preserve"> </v>
      </c>
      <c r="BS537" s="1" t="str">
        <f>IFERROR(VLOOKUP(BR537,dm_ts!$G$4:$H$9,2,0)," ")</f>
        <v xml:space="preserve"> </v>
      </c>
      <c r="CD537" s="1" t="str">
        <f>IFERROR(VLOOKUP(CC537,dm_ts!$B$3:$C$24,2,0)," ")</f>
        <v xml:space="preserve"> </v>
      </c>
      <c r="CH537" s="1" t="str">
        <f t="shared" si="44"/>
        <v xml:space="preserve"> </v>
      </c>
      <c r="CJ537" s="1" t="str">
        <f>IFERROR(VLOOKUP(CI537,dm_ts!$G$4:$H$9,2,0)," ")</f>
        <v xml:space="preserve"> </v>
      </c>
      <c r="EH537" s="1">
        <v>6000</v>
      </c>
      <c r="EI537" s="1">
        <v>5000</v>
      </c>
      <c r="EJ537" s="1">
        <v>1</v>
      </c>
      <c r="EK537" s="1">
        <v>1</v>
      </c>
      <c r="EL537" s="1">
        <v>5000</v>
      </c>
      <c r="EM537" s="1">
        <v>1</v>
      </c>
      <c r="EN537" s="1">
        <v>5000</v>
      </c>
    </row>
    <row r="538" spans="1:144" x14ac:dyDescent="0.2">
      <c r="A538" s="1">
        <v>889</v>
      </c>
      <c r="B538" s="1" t="str">
        <f>VLOOKUP(A538,'[1]Danh muc huyen'!B$8:C$18,2,0)</f>
        <v xml:space="preserve">Huyện Châu Phú </v>
      </c>
      <c r="C538" s="1">
        <v>30499</v>
      </c>
      <c r="D538" s="7">
        <v>534</v>
      </c>
      <c r="E538" s="8" t="str">
        <f>VLOOKUP(C538,[1]DanhMuc_31_03_2012!B$7:C$173,2,0)</f>
        <v>Xã Bình Chánh</v>
      </c>
      <c r="F538" s="8">
        <v>1</v>
      </c>
      <c r="G538" s="8" t="str">
        <f t="shared" si="40"/>
        <v>3049901</v>
      </c>
      <c r="H538" s="8" t="str">
        <f>VLOOKUP(VALUE(G538),[1]Danhmuc_31_3_2012!E$6:G$894,3,0)</f>
        <v>Ấp Bình Phước</v>
      </c>
      <c r="I538" s="8">
        <v>21</v>
      </c>
      <c r="J538" s="8" t="s">
        <v>612</v>
      </c>
      <c r="K538" s="8"/>
      <c r="L538" s="8" t="str">
        <f>IFERROR(VLOOKUP(K538,dm_ts!$B$3:$C$24,2,0)," ")</f>
        <v xml:space="preserve"> </v>
      </c>
      <c r="M538" s="8"/>
      <c r="N538" s="8"/>
      <c r="P538" s="1" t="s">
        <v>674</v>
      </c>
      <c r="R538" s="1" t="str">
        <f>IFERROR(VLOOKUP(Q538,dm_ts!$G$4:$H$9,2,0)," ")</f>
        <v xml:space="preserve"> </v>
      </c>
      <c r="AA538" s="1">
        <v>0</v>
      </c>
      <c r="AB538" s="1" t="str">
        <f>IFERROR(VLOOKUP(AA538,dm_ts!$G$12:$H$14,2,0)," ")</f>
        <v xml:space="preserve"> </v>
      </c>
      <c r="AD538" s="1" t="str">
        <f>IFERROR(VLOOKUP(AC538,dm_ts!$B$3:$C$24,2,0)," ")</f>
        <v xml:space="preserve"> </v>
      </c>
      <c r="AH538" s="1" t="str">
        <f t="shared" si="41"/>
        <v xml:space="preserve"> </v>
      </c>
      <c r="AI538" s="1" t="s">
        <v>674</v>
      </c>
      <c r="AJ538" s="1" t="str">
        <f>IFERROR(VLOOKUP(AI538,dm_ts!$G$4:$H$9,2,0)," ")</f>
        <v xml:space="preserve"> </v>
      </c>
      <c r="AS538" s="1">
        <v>0</v>
      </c>
      <c r="AT538" s="1" t="str">
        <f>IFERROR(VLOOKUP(AS538,dm_ts!$G$12:$H$14,2,0)," ")</f>
        <v xml:space="preserve"> </v>
      </c>
      <c r="AV538" s="1" t="str">
        <f>IFERROR(VLOOKUP(AU538,dm_ts!$B$3:$C$24,2,0)," ")</f>
        <v xml:space="preserve"> </v>
      </c>
      <c r="AY538" s="1" t="s">
        <v>674</v>
      </c>
      <c r="AZ538" s="1" t="str">
        <f t="shared" si="42"/>
        <v xml:space="preserve"> </v>
      </c>
      <c r="BB538" s="1" t="str">
        <f>IFERROR(VLOOKUP(BA538,dm_ts!$G$4:$H$9,2,0)," ")</f>
        <v xml:space="preserve"> </v>
      </c>
      <c r="BM538" s="1" t="str">
        <f>IFERROR(VLOOKUP(BL538,dm_ts!$B$3:$C$24,2,0)," ")</f>
        <v xml:space="preserve"> </v>
      </c>
      <c r="BQ538" s="1" t="str">
        <f t="shared" si="43"/>
        <v xml:space="preserve"> </v>
      </c>
      <c r="BS538" s="1" t="str">
        <f>IFERROR(VLOOKUP(BR538,dm_ts!$G$4:$H$9,2,0)," ")</f>
        <v xml:space="preserve"> </v>
      </c>
      <c r="CD538" s="1" t="str">
        <f>IFERROR(VLOOKUP(CC538,dm_ts!$B$3:$C$24,2,0)," ")</f>
        <v xml:space="preserve"> </v>
      </c>
      <c r="CH538" s="1" t="str">
        <f t="shared" si="44"/>
        <v xml:space="preserve"> </v>
      </c>
      <c r="CJ538" s="1" t="str">
        <f>IFERROR(VLOOKUP(CI538,dm_ts!$G$4:$H$9,2,0)," ")</f>
        <v xml:space="preserve"> </v>
      </c>
      <c r="EH538" s="1">
        <v>4500</v>
      </c>
      <c r="EI538" s="1">
        <v>3000</v>
      </c>
      <c r="EJ538" s="1">
        <v>1</v>
      </c>
      <c r="EK538" s="1">
        <v>2</v>
      </c>
    </row>
    <row r="539" spans="1:144" x14ac:dyDescent="0.2">
      <c r="A539" s="1">
        <v>889</v>
      </c>
      <c r="B539" s="1" t="str">
        <f>VLOOKUP(A539,'[1]Danh muc huyen'!B$8:C$18,2,0)</f>
        <v xml:space="preserve">Huyện Châu Phú </v>
      </c>
      <c r="C539" s="1">
        <v>30499</v>
      </c>
      <c r="D539" s="7">
        <v>535</v>
      </c>
      <c r="E539" s="8" t="str">
        <f>VLOOKUP(C539,[1]DanhMuc_31_03_2012!B$7:C$173,2,0)</f>
        <v>Xã Bình Chánh</v>
      </c>
      <c r="F539" s="8">
        <v>1</v>
      </c>
      <c r="G539" s="8" t="str">
        <f t="shared" si="40"/>
        <v>3049901</v>
      </c>
      <c r="H539" s="8" t="str">
        <f>VLOOKUP(VALUE(G539),[1]Danhmuc_31_3_2012!E$6:G$894,3,0)</f>
        <v>Ấp Bình Phước</v>
      </c>
      <c r="I539" s="8">
        <v>2</v>
      </c>
      <c r="J539" s="8" t="s">
        <v>597</v>
      </c>
      <c r="K539" s="8"/>
      <c r="L539" s="8" t="str">
        <f>IFERROR(VLOOKUP(K539,dm_ts!$B$3:$C$24,2,0)," ")</f>
        <v xml:space="preserve"> </v>
      </c>
      <c r="M539" s="8"/>
      <c r="N539" s="8"/>
      <c r="P539" s="1" t="s">
        <v>674</v>
      </c>
      <c r="R539" s="1" t="str">
        <f>IFERROR(VLOOKUP(Q539,dm_ts!$G$4:$H$9,2,0)," ")</f>
        <v xml:space="preserve"> </v>
      </c>
      <c r="AA539" s="1">
        <v>0</v>
      </c>
      <c r="AB539" s="1" t="str">
        <f>IFERROR(VLOOKUP(AA539,dm_ts!$G$12:$H$14,2,0)," ")</f>
        <v xml:space="preserve"> </v>
      </c>
      <c r="AD539" s="1" t="str">
        <f>IFERROR(VLOOKUP(AC539,dm_ts!$B$3:$C$24,2,0)," ")</f>
        <v xml:space="preserve"> </v>
      </c>
      <c r="AH539" s="1" t="str">
        <f t="shared" si="41"/>
        <v xml:space="preserve"> </v>
      </c>
      <c r="AI539" s="1" t="s">
        <v>674</v>
      </c>
      <c r="AJ539" s="1" t="str">
        <f>IFERROR(VLOOKUP(AI539,dm_ts!$G$4:$H$9,2,0)," ")</f>
        <v xml:space="preserve"> </v>
      </c>
      <c r="AS539" s="1">
        <v>0</v>
      </c>
      <c r="AT539" s="1" t="str">
        <f>IFERROR(VLOOKUP(AS539,dm_ts!$G$12:$H$14,2,0)," ")</f>
        <v xml:space="preserve"> </v>
      </c>
      <c r="AV539" s="1" t="str">
        <f>IFERROR(VLOOKUP(AU539,dm_ts!$B$3:$C$24,2,0)," ")</f>
        <v xml:space="preserve"> </v>
      </c>
      <c r="AY539" s="1" t="s">
        <v>674</v>
      </c>
      <c r="AZ539" s="1" t="str">
        <f t="shared" si="42"/>
        <v xml:space="preserve"> </v>
      </c>
      <c r="BB539" s="1" t="str">
        <f>IFERROR(VLOOKUP(BA539,dm_ts!$G$4:$H$9,2,0)," ")</f>
        <v xml:space="preserve"> </v>
      </c>
      <c r="BM539" s="1" t="str">
        <f>IFERROR(VLOOKUP(BL539,dm_ts!$B$3:$C$24,2,0)," ")</f>
        <v xml:space="preserve"> </v>
      </c>
      <c r="BQ539" s="1" t="str">
        <f t="shared" si="43"/>
        <v xml:space="preserve"> </v>
      </c>
      <c r="BS539" s="1" t="str">
        <f>IFERROR(VLOOKUP(BR539,dm_ts!$G$4:$H$9,2,0)," ")</f>
        <v xml:space="preserve"> </v>
      </c>
      <c r="CD539" s="1" t="str">
        <f>IFERROR(VLOOKUP(CC539,dm_ts!$B$3:$C$24,2,0)," ")</f>
        <v xml:space="preserve"> </v>
      </c>
      <c r="CH539" s="1" t="str">
        <f t="shared" si="44"/>
        <v xml:space="preserve"> </v>
      </c>
      <c r="CJ539" s="1" t="str">
        <f>IFERROR(VLOOKUP(CI539,dm_ts!$G$4:$H$9,2,0)," ")</f>
        <v xml:space="preserve"> </v>
      </c>
      <c r="EH539" s="1">
        <v>13000</v>
      </c>
      <c r="EI539" s="1">
        <v>10000</v>
      </c>
      <c r="EJ539" s="1">
        <v>2</v>
      </c>
      <c r="EK539" s="1">
        <v>2</v>
      </c>
    </row>
    <row r="540" spans="1:144" x14ac:dyDescent="0.2">
      <c r="A540" s="1">
        <v>889</v>
      </c>
      <c r="B540" s="1" t="str">
        <f>VLOOKUP(A540,'[1]Danh muc huyen'!B$8:C$18,2,0)</f>
        <v xml:space="preserve">Huyện Châu Phú </v>
      </c>
      <c r="C540" s="1">
        <v>30499</v>
      </c>
      <c r="D540" s="7">
        <v>536</v>
      </c>
      <c r="E540" s="8" t="str">
        <f>VLOOKUP(C540,[1]DanhMuc_31_03_2012!B$7:C$173,2,0)</f>
        <v>Xã Bình Chánh</v>
      </c>
      <c r="F540" s="8">
        <v>1</v>
      </c>
      <c r="G540" s="8" t="str">
        <f t="shared" si="40"/>
        <v>3049901</v>
      </c>
      <c r="H540" s="8" t="str">
        <f>VLOOKUP(VALUE(G540),[1]Danhmuc_31_3_2012!E$6:G$894,3,0)</f>
        <v>Ấp Bình Phước</v>
      </c>
      <c r="I540" s="8">
        <v>7</v>
      </c>
      <c r="J540" s="8" t="s">
        <v>602</v>
      </c>
      <c r="K540" s="8">
        <v>1</v>
      </c>
      <c r="L540" s="8" t="str">
        <f>IFERROR(VLOOKUP(K540,dm_ts!$B$3:$C$24,2,0)," ")</f>
        <v>Cá tra</v>
      </c>
      <c r="M540" s="8">
        <v>1000</v>
      </c>
      <c r="N540" s="8">
        <v>800</v>
      </c>
      <c r="O540" s="1">
        <v>3</v>
      </c>
      <c r="P540" s="1" t="s">
        <v>672</v>
      </c>
      <c r="Q540" s="1">
        <v>0</v>
      </c>
      <c r="R540" s="1" t="str">
        <f>IFERROR(VLOOKUP(Q540,dm_ts!$G$4:$H$9,2,0)," ")</f>
        <v xml:space="preserve"> </v>
      </c>
      <c r="U540" s="1">
        <v>1E-3</v>
      </c>
      <c r="V540" s="1">
        <v>1</v>
      </c>
      <c r="W540" s="1">
        <v>600</v>
      </c>
      <c r="X540" s="1">
        <v>43149</v>
      </c>
      <c r="Y540" s="1">
        <v>43150</v>
      </c>
      <c r="Z540" s="1">
        <v>0.8</v>
      </c>
      <c r="AA540" s="1">
        <v>2</v>
      </c>
      <c r="AB540" s="1" t="str">
        <f>IFERROR(VLOOKUP(AA540,dm_ts!$G$12:$H$14,2,0)," ")</f>
        <v>Tiêu thụ nội địa</v>
      </c>
      <c r="AD540" s="1" t="str">
        <f>IFERROR(VLOOKUP(AC540,dm_ts!$B$3:$C$24,2,0)," ")</f>
        <v xml:space="preserve"> </v>
      </c>
      <c r="AH540" s="1" t="str">
        <f t="shared" si="41"/>
        <v xml:space="preserve"> </v>
      </c>
      <c r="AI540" s="1" t="s">
        <v>674</v>
      </c>
      <c r="AJ540" s="1" t="str">
        <f>IFERROR(VLOOKUP(AI540,dm_ts!$G$4:$H$9,2,0)," ")</f>
        <v xml:space="preserve"> </v>
      </c>
      <c r="AS540" s="1">
        <v>0</v>
      </c>
      <c r="AT540" s="1" t="str">
        <f>IFERROR(VLOOKUP(AS540,dm_ts!$G$12:$H$14,2,0)," ")</f>
        <v xml:space="preserve"> </v>
      </c>
      <c r="AV540" s="1" t="str">
        <f>IFERROR(VLOOKUP(AU540,dm_ts!$B$3:$C$24,2,0)," ")</f>
        <v xml:space="preserve"> </v>
      </c>
      <c r="AY540" s="1" t="s">
        <v>674</v>
      </c>
      <c r="AZ540" s="1" t="str">
        <f t="shared" si="42"/>
        <v xml:space="preserve"> </v>
      </c>
      <c r="BB540" s="1" t="str">
        <f>IFERROR(VLOOKUP(BA540,dm_ts!$G$4:$H$9,2,0)," ")</f>
        <v xml:space="preserve"> </v>
      </c>
      <c r="BM540" s="1" t="str">
        <f>IFERROR(VLOOKUP(BL540,dm_ts!$B$3:$C$24,2,0)," ")</f>
        <v xml:space="preserve"> </v>
      </c>
      <c r="BQ540" s="1" t="str">
        <f t="shared" si="43"/>
        <v xml:space="preserve"> </v>
      </c>
      <c r="BS540" s="1" t="str">
        <f>IFERROR(VLOOKUP(BR540,dm_ts!$G$4:$H$9,2,0)," ")</f>
        <v xml:space="preserve"> </v>
      </c>
      <c r="CD540" s="1" t="str">
        <f>IFERROR(VLOOKUP(CC540,dm_ts!$B$3:$C$24,2,0)," ")</f>
        <v xml:space="preserve"> </v>
      </c>
      <c r="CH540" s="1" t="str">
        <f t="shared" si="44"/>
        <v xml:space="preserve"> </v>
      </c>
      <c r="CJ540" s="1" t="str">
        <f>IFERROR(VLOOKUP(CI540,dm_ts!$G$4:$H$9,2,0)," ")</f>
        <v xml:space="preserve"> </v>
      </c>
      <c r="EH540" s="1">
        <v>1000</v>
      </c>
      <c r="EI540" s="1">
        <v>800</v>
      </c>
      <c r="EJ540" s="1">
        <v>1</v>
      </c>
      <c r="EK540" s="1">
        <v>2</v>
      </c>
    </row>
    <row r="541" spans="1:144" x14ac:dyDescent="0.2">
      <c r="A541" s="1">
        <v>889</v>
      </c>
      <c r="B541" s="1" t="str">
        <f>VLOOKUP(A541,'[1]Danh muc huyen'!B$8:C$18,2,0)</f>
        <v xml:space="preserve">Huyện Châu Phú </v>
      </c>
      <c r="C541" s="1">
        <v>30499</v>
      </c>
      <c r="D541" s="7">
        <v>537</v>
      </c>
      <c r="E541" s="8" t="str">
        <f>VLOOKUP(C541,[1]DanhMuc_31_03_2012!B$7:C$173,2,0)</f>
        <v>Xã Bình Chánh</v>
      </c>
      <c r="F541" s="8">
        <v>1</v>
      </c>
      <c r="G541" s="8" t="str">
        <f t="shared" si="40"/>
        <v>3049901</v>
      </c>
      <c r="H541" s="8" t="str">
        <f>VLOOKUP(VALUE(G541),[1]Danhmuc_31_3_2012!E$6:G$894,3,0)</f>
        <v>Ấp Bình Phước</v>
      </c>
      <c r="I541" s="8">
        <v>13</v>
      </c>
      <c r="J541" s="8" t="s">
        <v>608</v>
      </c>
      <c r="K541" s="8"/>
      <c r="L541" s="8" t="str">
        <f>IFERROR(VLOOKUP(K541,dm_ts!$B$3:$C$24,2,0)," ")</f>
        <v xml:space="preserve"> </v>
      </c>
      <c r="M541" s="8"/>
      <c r="N541" s="8"/>
      <c r="P541" s="1" t="s">
        <v>674</v>
      </c>
      <c r="R541" s="1" t="str">
        <f>IFERROR(VLOOKUP(Q541,dm_ts!$G$4:$H$9,2,0)," ")</f>
        <v xml:space="preserve"> </v>
      </c>
      <c r="AA541" s="1">
        <v>0</v>
      </c>
      <c r="AB541" s="1" t="str">
        <f>IFERROR(VLOOKUP(AA541,dm_ts!$G$12:$H$14,2,0)," ")</f>
        <v xml:space="preserve"> </v>
      </c>
      <c r="AD541" s="1" t="str">
        <f>IFERROR(VLOOKUP(AC541,dm_ts!$B$3:$C$24,2,0)," ")</f>
        <v xml:space="preserve"> </v>
      </c>
      <c r="AH541" s="1" t="str">
        <f t="shared" si="41"/>
        <v xml:space="preserve"> </v>
      </c>
      <c r="AI541" s="1" t="s">
        <v>674</v>
      </c>
      <c r="AJ541" s="1" t="str">
        <f>IFERROR(VLOOKUP(AI541,dm_ts!$G$4:$H$9,2,0)," ")</f>
        <v xml:space="preserve"> </v>
      </c>
      <c r="AS541" s="1">
        <v>0</v>
      </c>
      <c r="AT541" s="1" t="str">
        <f>IFERROR(VLOOKUP(AS541,dm_ts!$G$12:$H$14,2,0)," ")</f>
        <v xml:space="preserve"> </v>
      </c>
      <c r="AV541" s="1" t="str">
        <f>IFERROR(VLOOKUP(AU541,dm_ts!$B$3:$C$24,2,0)," ")</f>
        <v xml:space="preserve"> </v>
      </c>
      <c r="AY541" s="1" t="s">
        <v>674</v>
      </c>
      <c r="AZ541" s="1" t="str">
        <f t="shared" si="42"/>
        <v xml:space="preserve"> </v>
      </c>
      <c r="BB541" s="1" t="str">
        <f>IFERROR(VLOOKUP(BA541,dm_ts!$G$4:$H$9,2,0)," ")</f>
        <v xml:space="preserve"> </v>
      </c>
      <c r="BM541" s="1" t="str">
        <f>IFERROR(VLOOKUP(BL541,dm_ts!$B$3:$C$24,2,0)," ")</f>
        <v xml:space="preserve"> </v>
      </c>
      <c r="BQ541" s="1" t="str">
        <f t="shared" si="43"/>
        <v xml:space="preserve"> </v>
      </c>
      <c r="BS541" s="1" t="str">
        <f>IFERROR(VLOOKUP(BR541,dm_ts!$G$4:$H$9,2,0)," ")</f>
        <v xml:space="preserve"> </v>
      </c>
      <c r="CD541" s="1" t="str">
        <f>IFERROR(VLOOKUP(CC541,dm_ts!$B$3:$C$24,2,0)," ")</f>
        <v xml:space="preserve"> </v>
      </c>
      <c r="CH541" s="1" t="str">
        <f t="shared" si="44"/>
        <v xml:space="preserve"> </v>
      </c>
      <c r="CJ541" s="1" t="str">
        <f>IFERROR(VLOOKUP(CI541,dm_ts!$G$4:$H$9,2,0)," ")</f>
        <v xml:space="preserve"> </v>
      </c>
      <c r="EH541" s="1">
        <v>2500</v>
      </c>
      <c r="EI541" s="1">
        <v>2000</v>
      </c>
      <c r="EJ541" s="1">
        <v>1</v>
      </c>
      <c r="EK541" s="1">
        <v>1</v>
      </c>
      <c r="EL541" s="1">
        <v>2000</v>
      </c>
      <c r="EM541" s="1">
        <v>1</v>
      </c>
      <c r="EN541" s="1">
        <v>2000</v>
      </c>
    </row>
    <row r="542" spans="1:144" x14ac:dyDescent="0.2">
      <c r="A542" s="1">
        <v>889</v>
      </c>
      <c r="B542" s="1" t="str">
        <f>VLOOKUP(A542,'[1]Danh muc huyen'!B$8:C$18,2,0)</f>
        <v xml:space="preserve">Huyện Châu Phú </v>
      </c>
      <c r="C542" s="1">
        <v>30499</v>
      </c>
      <c r="D542" s="7">
        <v>538</v>
      </c>
      <c r="E542" s="8" t="str">
        <f>VLOOKUP(C542,[1]DanhMuc_31_03_2012!B$7:C$173,2,0)</f>
        <v>Xã Bình Chánh</v>
      </c>
      <c r="F542" s="8">
        <v>1</v>
      </c>
      <c r="G542" s="8" t="str">
        <f t="shared" si="40"/>
        <v>3049901</v>
      </c>
      <c r="H542" s="8" t="str">
        <f>VLOOKUP(VALUE(G542),[1]Danhmuc_31_3_2012!E$6:G$894,3,0)</f>
        <v>Ấp Bình Phước</v>
      </c>
      <c r="I542" s="8">
        <v>4</v>
      </c>
      <c r="J542" s="8" t="s">
        <v>599</v>
      </c>
      <c r="K542" s="8">
        <v>7</v>
      </c>
      <c r="L542" s="8" t="str">
        <f>IFERROR(VLOOKUP(K542,dm_ts!$B$3:$C$24,2,0)," ")</f>
        <v>Cá he, mè vinh</v>
      </c>
      <c r="M542" s="8">
        <v>600</v>
      </c>
      <c r="N542" s="8">
        <v>500</v>
      </c>
      <c r="O542" s="1">
        <v>3</v>
      </c>
      <c r="P542" s="1" t="s">
        <v>672</v>
      </c>
      <c r="Q542" s="1">
        <v>0</v>
      </c>
      <c r="R542" s="1" t="str">
        <f>IFERROR(VLOOKUP(Q542,dm_ts!$G$4:$H$9,2,0)," ")</f>
        <v xml:space="preserve"> </v>
      </c>
      <c r="U542" s="1">
        <v>1E-3</v>
      </c>
      <c r="V542" s="1">
        <v>0.75</v>
      </c>
      <c r="W542" s="1">
        <v>300</v>
      </c>
      <c r="X542" s="1">
        <v>43177</v>
      </c>
      <c r="Y542" s="1">
        <v>43150</v>
      </c>
      <c r="Z542" s="1">
        <v>0.15</v>
      </c>
      <c r="AA542" s="1">
        <v>2</v>
      </c>
      <c r="AB542" s="1" t="str">
        <f>IFERROR(VLOOKUP(AA542,dm_ts!$G$12:$H$14,2,0)," ")</f>
        <v>Tiêu thụ nội địa</v>
      </c>
      <c r="AD542" s="1" t="str">
        <f>IFERROR(VLOOKUP(AC542,dm_ts!$B$3:$C$24,2,0)," ")</f>
        <v xml:space="preserve"> </v>
      </c>
      <c r="AH542" s="1" t="str">
        <f t="shared" si="41"/>
        <v xml:space="preserve"> </v>
      </c>
      <c r="AI542" s="1" t="s">
        <v>674</v>
      </c>
      <c r="AJ542" s="1" t="str">
        <f>IFERROR(VLOOKUP(AI542,dm_ts!$G$4:$H$9,2,0)," ")</f>
        <v xml:space="preserve"> </v>
      </c>
      <c r="AS542" s="1">
        <v>0</v>
      </c>
      <c r="AT542" s="1" t="str">
        <f>IFERROR(VLOOKUP(AS542,dm_ts!$G$12:$H$14,2,0)," ")</f>
        <v xml:space="preserve"> </v>
      </c>
      <c r="AV542" s="1" t="str">
        <f>IFERROR(VLOOKUP(AU542,dm_ts!$B$3:$C$24,2,0)," ")</f>
        <v xml:space="preserve"> </v>
      </c>
      <c r="AY542" s="1" t="s">
        <v>674</v>
      </c>
      <c r="AZ542" s="1" t="str">
        <f t="shared" si="42"/>
        <v xml:space="preserve"> </v>
      </c>
      <c r="BB542" s="1" t="str">
        <f>IFERROR(VLOOKUP(BA542,dm_ts!$G$4:$H$9,2,0)," ")</f>
        <v xml:space="preserve"> </v>
      </c>
      <c r="BM542" s="1" t="str">
        <f>IFERROR(VLOOKUP(BL542,dm_ts!$B$3:$C$24,2,0)," ")</f>
        <v xml:space="preserve"> </v>
      </c>
      <c r="BQ542" s="1" t="str">
        <f t="shared" si="43"/>
        <v xml:space="preserve"> </v>
      </c>
      <c r="BS542" s="1" t="str">
        <f>IFERROR(VLOOKUP(BR542,dm_ts!$G$4:$H$9,2,0)," ")</f>
        <v xml:space="preserve"> </v>
      </c>
      <c r="CD542" s="1" t="str">
        <f>IFERROR(VLOOKUP(CC542,dm_ts!$B$3:$C$24,2,0)," ")</f>
        <v xml:space="preserve"> </v>
      </c>
      <c r="CH542" s="1" t="str">
        <f t="shared" si="44"/>
        <v xml:space="preserve"> </v>
      </c>
      <c r="CJ542" s="1" t="str">
        <f>IFERROR(VLOOKUP(CI542,dm_ts!$G$4:$H$9,2,0)," ")</f>
        <v xml:space="preserve"> </v>
      </c>
    </row>
    <row r="543" spans="1:144" x14ac:dyDescent="0.2">
      <c r="A543" s="1">
        <v>889</v>
      </c>
      <c r="B543" s="1" t="str">
        <f>VLOOKUP(A543,'[1]Danh muc huyen'!B$8:C$18,2,0)</f>
        <v xml:space="preserve">Huyện Châu Phú </v>
      </c>
      <c r="C543" s="1">
        <v>30499</v>
      </c>
      <c r="D543" s="7">
        <v>539</v>
      </c>
      <c r="E543" s="8" t="str">
        <f>VLOOKUP(C543,[1]DanhMuc_31_03_2012!B$7:C$173,2,0)</f>
        <v>Xã Bình Chánh</v>
      </c>
      <c r="F543" s="8">
        <v>1</v>
      </c>
      <c r="G543" s="8" t="str">
        <f t="shared" si="40"/>
        <v>3049901</v>
      </c>
      <c r="H543" s="8" t="str">
        <f>VLOOKUP(VALUE(G543),[1]Danhmuc_31_3_2012!E$6:G$894,3,0)</f>
        <v>Ấp Bình Phước</v>
      </c>
      <c r="I543" s="8">
        <v>6</v>
      </c>
      <c r="J543" s="8" t="s">
        <v>601</v>
      </c>
      <c r="K543" s="8">
        <v>4</v>
      </c>
      <c r="L543" s="8" t="str">
        <f>IFERROR(VLOOKUP(K543,dm_ts!$B$3:$C$24,2,0)," ")</f>
        <v>Cá rô phi</v>
      </c>
      <c r="M543" s="8">
        <v>1000</v>
      </c>
      <c r="N543" s="8">
        <v>800</v>
      </c>
      <c r="O543" s="1">
        <v>3</v>
      </c>
      <c r="P543" s="1" t="s">
        <v>672</v>
      </c>
      <c r="Q543" s="1">
        <v>0</v>
      </c>
      <c r="R543" s="1" t="str">
        <f>IFERROR(VLOOKUP(Q543,dm_ts!$G$4:$H$9,2,0)," ")</f>
        <v xml:space="preserve"> </v>
      </c>
      <c r="U543" s="1">
        <v>1E-3</v>
      </c>
      <c r="V543" s="1">
        <v>0.85</v>
      </c>
      <c r="W543" s="1">
        <v>150</v>
      </c>
      <c r="X543" s="1">
        <v>43299</v>
      </c>
      <c r="Y543" s="1">
        <v>43300</v>
      </c>
      <c r="Z543" s="1">
        <v>0.2</v>
      </c>
      <c r="AA543" s="1">
        <v>2</v>
      </c>
      <c r="AB543" s="1" t="str">
        <f>IFERROR(VLOOKUP(AA543,dm_ts!$G$12:$H$14,2,0)," ")</f>
        <v>Tiêu thụ nội địa</v>
      </c>
      <c r="AD543" s="1" t="str">
        <f>IFERROR(VLOOKUP(AC543,dm_ts!$B$3:$C$24,2,0)," ")</f>
        <v xml:space="preserve"> </v>
      </c>
      <c r="AH543" s="1" t="str">
        <f t="shared" si="41"/>
        <v xml:space="preserve"> </v>
      </c>
      <c r="AI543" s="1" t="s">
        <v>674</v>
      </c>
      <c r="AJ543" s="1" t="str">
        <f>IFERROR(VLOOKUP(AI543,dm_ts!$G$4:$H$9,2,0)," ")</f>
        <v xml:space="preserve"> </v>
      </c>
      <c r="AS543" s="1">
        <v>0</v>
      </c>
      <c r="AT543" s="1" t="str">
        <f>IFERROR(VLOOKUP(AS543,dm_ts!$G$12:$H$14,2,0)," ")</f>
        <v xml:space="preserve"> </v>
      </c>
      <c r="AV543" s="1" t="str">
        <f>IFERROR(VLOOKUP(AU543,dm_ts!$B$3:$C$24,2,0)," ")</f>
        <v xml:space="preserve"> </v>
      </c>
      <c r="AY543" s="1" t="s">
        <v>674</v>
      </c>
      <c r="AZ543" s="1" t="str">
        <f t="shared" si="42"/>
        <v xml:space="preserve"> </v>
      </c>
      <c r="BB543" s="1" t="str">
        <f>IFERROR(VLOOKUP(BA543,dm_ts!$G$4:$H$9,2,0)," ")</f>
        <v xml:space="preserve"> </v>
      </c>
      <c r="BM543" s="1" t="str">
        <f>IFERROR(VLOOKUP(BL543,dm_ts!$B$3:$C$24,2,0)," ")</f>
        <v xml:space="preserve"> </v>
      </c>
      <c r="BQ543" s="1" t="str">
        <f t="shared" si="43"/>
        <v xml:space="preserve"> </v>
      </c>
      <c r="BS543" s="1" t="str">
        <f>IFERROR(VLOOKUP(BR543,dm_ts!$G$4:$H$9,2,0)," ")</f>
        <v xml:space="preserve"> </v>
      </c>
      <c r="CD543" s="1" t="str">
        <f>IFERROR(VLOOKUP(CC543,dm_ts!$B$3:$C$24,2,0)," ")</f>
        <v xml:space="preserve"> </v>
      </c>
      <c r="CH543" s="1" t="str">
        <f t="shared" si="44"/>
        <v xml:space="preserve"> </v>
      </c>
      <c r="CJ543" s="1" t="str">
        <f>IFERROR(VLOOKUP(CI543,dm_ts!$G$4:$H$9,2,0)," ")</f>
        <v xml:space="preserve"> </v>
      </c>
      <c r="CT543" s="1">
        <v>4</v>
      </c>
      <c r="CU543" s="1">
        <v>3</v>
      </c>
      <c r="CV543" s="1">
        <v>43298</v>
      </c>
      <c r="CW543" s="1">
        <v>43299</v>
      </c>
      <c r="CX543" s="1">
        <v>800</v>
      </c>
      <c r="CY543" s="1">
        <v>0.2</v>
      </c>
      <c r="CZ543" s="1">
        <v>450</v>
      </c>
    </row>
    <row r="544" spans="1:144" x14ac:dyDescent="0.2">
      <c r="A544" s="1">
        <v>889</v>
      </c>
      <c r="B544" s="1" t="str">
        <f>VLOOKUP(A544,'[1]Danh muc huyen'!B$8:C$18,2,0)</f>
        <v xml:space="preserve">Huyện Châu Phú </v>
      </c>
      <c r="C544" s="1">
        <v>30499</v>
      </c>
      <c r="D544" s="7">
        <v>540</v>
      </c>
      <c r="E544" s="8" t="str">
        <f>VLOOKUP(C544,[1]DanhMuc_31_03_2012!B$7:C$173,2,0)</f>
        <v>Xã Bình Chánh</v>
      </c>
      <c r="F544" s="8">
        <v>1</v>
      </c>
      <c r="G544" s="8" t="str">
        <f t="shared" si="40"/>
        <v>3049901</v>
      </c>
      <c r="H544" s="8" t="str">
        <f>VLOOKUP(VALUE(G544),[1]Danhmuc_31_3_2012!E$6:G$894,3,0)</f>
        <v>Ấp Bình Phước</v>
      </c>
      <c r="I544" s="8">
        <v>14</v>
      </c>
      <c r="J544" s="8" t="s">
        <v>609</v>
      </c>
      <c r="K544" s="8"/>
      <c r="L544" s="8" t="str">
        <f>IFERROR(VLOOKUP(K544,dm_ts!$B$3:$C$24,2,0)," ")</f>
        <v xml:space="preserve"> </v>
      </c>
      <c r="M544" s="8"/>
      <c r="N544" s="8"/>
      <c r="P544" s="1" t="s">
        <v>674</v>
      </c>
      <c r="R544" s="1" t="str">
        <f>IFERROR(VLOOKUP(Q544,dm_ts!$G$4:$H$9,2,0)," ")</f>
        <v xml:space="preserve"> </v>
      </c>
      <c r="AA544" s="1">
        <v>0</v>
      </c>
      <c r="AB544" s="1" t="str">
        <f>IFERROR(VLOOKUP(AA544,dm_ts!$G$12:$H$14,2,0)," ")</f>
        <v xml:space="preserve"> </v>
      </c>
      <c r="AD544" s="1" t="str">
        <f>IFERROR(VLOOKUP(AC544,dm_ts!$B$3:$C$24,2,0)," ")</f>
        <v xml:space="preserve"> </v>
      </c>
      <c r="AH544" s="1" t="str">
        <f t="shared" si="41"/>
        <v xml:space="preserve"> </v>
      </c>
      <c r="AI544" s="1" t="s">
        <v>674</v>
      </c>
      <c r="AJ544" s="1" t="str">
        <f>IFERROR(VLOOKUP(AI544,dm_ts!$G$4:$H$9,2,0)," ")</f>
        <v xml:space="preserve"> </v>
      </c>
      <c r="AS544" s="1">
        <v>0</v>
      </c>
      <c r="AT544" s="1" t="str">
        <f>IFERROR(VLOOKUP(AS544,dm_ts!$G$12:$H$14,2,0)," ")</f>
        <v xml:space="preserve"> </v>
      </c>
      <c r="AV544" s="1" t="str">
        <f>IFERROR(VLOOKUP(AU544,dm_ts!$B$3:$C$24,2,0)," ")</f>
        <v xml:space="preserve"> </v>
      </c>
      <c r="AY544" s="1" t="s">
        <v>674</v>
      </c>
      <c r="AZ544" s="1" t="str">
        <f t="shared" si="42"/>
        <v xml:space="preserve"> </v>
      </c>
      <c r="BB544" s="1" t="str">
        <f>IFERROR(VLOOKUP(BA544,dm_ts!$G$4:$H$9,2,0)," ")</f>
        <v xml:space="preserve"> </v>
      </c>
      <c r="BM544" s="1" t="str">
        <f>IFERROR(VLOOKUP(BL544,dm_ts!$B$3:$C$24,2,0)," ")</f>
        <v xml:space="preserve"> </v>
      </c>
      <c r="BQ544" s="1" t="str">
        <f t="shared" si="43"/>
        <v xml:space="preserve"> </v>
      </c>
      <c r="BS544" s="1" t="str">
        <f>IFERROR(VLOOKUP(BR544,dm_ts!$G$4:$H$9,2,0)," ")</f>
        <v xml:space="preserve"> </v>
      </c>
      <c r="CD544" s="1" t="str">
        <f>IFERROR(VLOOKUP(CC544,dm_ts!$B$3:$C$24,2,0)," ")</f>
        <v xml:space="preserve"> </v>
      </c>
      <c r="CH544" s="1" t="str">
        <f t="shared" si="44"/>
        <v xml:space="preserve"> </v>
      </c>
      <c r="CJ544" s="1" t="str">
        <f>IFERROR(VLOOKUP(CI544,dm_ts!$G$4:$H$9,2,0)," ")</f>
        <v xml:space="preserve"> </v>
      </c>
      <c r="EH544" s="1">
        <v>3000</v>
      </c>
      <c r="EI544" s="1">
        <v>2500</v>
      </c>
      <c r="EJ544" s="1">
        <v>1</v>
      </c>
      <c r="EK544" s="1">
        <v>1</v>
      </c>
      <c r="EL544" s="1">
        <v>2500</v>
      </c>
      <c r="EM544" s="1">
        <v>1</v>
      </c>
      <c r="EN544" s="1">
        <v>2500</v>
      </c>
    </row>
    <row r="545" spans="1:141" x14ac:dyDescent="0.2">
      <c r="A545" s="1">
        <v>889</v>
      </c>
      <c r="B545" s="1" t="str">
        <f>VLOOKUP(A545,'[1]Danh muc huyen'!B$8:C$18,2,0)</f>
        <v xml:space="preserve">Huyện Châu Phú </v>
      </c>
      <c r="C545" s="1">
        <v>30499</v>
      </c>
      <c r="D545" s="7">
        <v>541</v>
      </c>
      <c r="E545" s="8" t="str">
        <f>VLOOKUP(C545,[1]DanhMuc_31_03_2012!B$7:C$173,2,0)</f>
        <v>Xã Bình Chánh</v>
      </c>
      <c r="F545" s="8">
        <v>3</v>
      </c>
      <c r="G545" s="8" t="str">
        <f t="shared" si="40"/>
        <v>3049903</v>
      </c>
      <c r="H545" s="8" t="str">
        <f>VLOOKUP(VALUE(G545),[1]Danhmuc_31_3_2012!E$6:G$894,3,0)</f>
        <v>Ấp Bình Thạnh</v>
      </c>
      <c r="I545" s="8">
        <v>1</v>
      </c>
      <c r="J545" s="8" t="s">
        <v>614</v>
      </c>
      <c r="K545" s="8">
        <v>6</v>
      </c>
      <c r="L545" s="8" t="str">
        <f>IFERROR(VLOOKUP(K545,dm_ts!$B$3:$C$24,2,0)," ")</f>
        <v>Cá trê</v>
      </c>
      <c r="M545" s="8">
        <v>450</v>
      </c>
      <c r="N545" s="8">
        <v>400</v>
      </c>
      <c r="O545" s="1">
        <v>3</v>
      </c>
      <c r="P545" s="1" t="s">
        <v>672</v>
      </c>
      <c r="Q545" s="1">
        <v>0</v>
      </c>
      <c r="R545" s="1" t="str">
        <f>IFERROR(VLOOKUP(Q545,dm_ts!$G$4:$H$9,2,0)," ")</f>
        <v xml:space="preserve"> </v>
      </c>
      <c r="U545" s="1">
        <v>1E-3</v>
      </c>
      <c r="V545" s="1">
        <v>0.95</v>
      </c>
      <c r="W545" s="1">
        <v>380</v>
      </c>
      <c r="X545" s="1">
        <v>43177</v>
      </c>
      <c r="Y545" s="1">
        <v>43178</v>
      </c>
      <c r="Z545" s="1">
        <v>0.2</v>
      </c>
      <c r="AA545" s="1">
        <v>2</v>
      </c>
      <c r="AB545" s="1" t="str">
        <f>IFERROR(VLOOKUP(AA545,dm_ts!$G$12:$H$14,2,0)," ")</f>
        <v>Tiêu thụ nội địa</v>
      </c>
      <c r="AD545" s="1" t="str">
        <f>IFERROR(VLOOKUP(AC545,dm_ts!$B$3:$C$24,2,0)," ")</f>
        <v xml:space="preserve"> </v>
      </c>
      <c r="AH545" s="1" t="str">
        <f t="shared" si="41"/>
        <v xml:space="preserve"> </v>
      </c>
      <c r="AI545" s="1" t="s">
        <v>674</v>
      </c>
      <c r="AJ545" s="1" t="str">
        <f>IFERROR(VLOOKUP(AI545,dm_ts!$G$4:$H$9,2,0)," ")</f>
        <v xml:space="preserve"> </v>
      </c>
      <c r="AS545" s="1">
        <v>0</v>
      </c>
      <c r="AT545" s="1" t="str">
        <f>IFERROR(VLOOKUP(AS545,dm_ts!$G$12:$H$14,2,0)," ")</f>
        <v xml:space="preserve"> </v>
      </c>
      <c r="AV545" s="1" t="str">
        <f>IFERROR(VLOOKUP(AU545,dm_ts!$B$3:$C$24,2,0)," ")</f>
        <v xml:space="preserve"> </v>
      </c>
      <c r="AY545" s="1" t="s">
        <v>674</v>
      </c>
      <c r="AZ545" s="1" t="str">
        <f t="shared" si="42"/>
        <v xml:space="preserve"> </v>
      </c>
      <c r="BB545" s="1" t="str">
        <f>IFERROR(VLOOKUP(BA545,dm_ts!$G$4:$H$9,2,0)," ")</f>
        <v xml:space="preserve"> </v>
      </c>
      <c r="BM545" s="1" t="str">
        <f>IFERROR(VLOOKUP(BL545,dm_ts!$B$3:$C$24,2,0)," ")</f>
        <v xml:space="preserve"> </v>
      </c>
      <c r="BQ545" s="1" t="str">
        <f t="shared" si="43"/>
        <v xml:space="preserve"> </v>
      </c>
      <c r="BS545" s="1" t="str">
        <f>IFERROR(VLOOKUP(BR545,dm_ts!$G$4:$H$9,2,0)," ")</f>
        <v xml:space="preserve"> </v>
      </c>
      <c r="CD545" s="1" t="str">
        <f>IFERROR(VLOOKUP(CC545,dm_ts!$B$3:$C$24,2,0)," ")</f>
        <v xml:space="preserve"> </v>
      </c>
      <c r="CH545" s="1" t="str">
        <f t="shared" si="44"/>
        <v xml:space="preserve"> </v>
      </c>
      <c r="CJ545" s="1" t="str">
        <f>IFERROR(VLOOKUP(CI545,dm_ts!$G$4:$H$9,2,0)," ")</f>
        <v xml:space="preserve"> </v>
      </c>
    </row>
    <row r="546" spans="1:141" x14ac:dyDescent="0.2">
      <c r="A546" s="1">
        <v>889</v>
      </c>
      <c r="B546" s="1" t="str">
        <f>VLOOKUP(A546,'[1]Danh muc huyen'!B$8:C$18,2,0)</f>
        <v xml:space="preserve">Huyện Châu Phú </v>
      </c>
      <c r="C546" s="1">
        <v>30499</v>
      </c>
      <c r="D546" s="7">
        <v>542</v>
      </c>
      <c r="E546" s="8" t="str">
        <f>VLOOKUP(C546,[1]DanhMuc_31_03_2012!B$7:C$173,2,0)</f>
        <v>Xã Bình Chánh</v>
      </c>
      <c r="F546" s="8">
        <v>3</v>
      </c>
      <c r="G546" s="8" t="str">
        <f t="shared" si="40"/>
        <v>3049903</v>
      </c>
      <c r="H546" s="8" t="str">
        <f>VLOOKUP(VALUE(G546),[1]Danhmuc_31_3_2012!E$6:G$894,3,0)</f>
        <v>Ấp Bình Thạnh</v>
      </c>
      <c r="I546" s="8">
        <v>4</v>
      </c>
      <c r="J546" s="8" t="s">
        <v>615</v>
      </c>
      <c r="K546" s="8">
        <v>4</v>
      </c>
      <c r="L546" s="8" t="str">
        <f>IFERROR(VLOOKUP(K546,dm_ts!$B$3:$C$24,2,0)," ")</f>
        <v>Cá rô phi</v>
      </c>
      <c r="M546" s="8">
        <v>1200</v>
      </c>
      <c r="N546" s="8">
        <v>1000</v>
      </c>
      <c r="O546" s="1">
        <v>3</v>
      </c>
      <c r="P546" s="1" t="s">
        <v>672</v>
      </c>
      <c r="Q546" s="1">
        <v>0</v>
      </c>
      <c r="R546" s="1" t="str">
        <f>IFERROR(VLOOKUP(Q546,dm_ts!$G$4:$H$9,2,0)," ")</f>
        <v xml:space="preserve"> </v>
      </c>
      <c r="U546" s="1">
        <v>1E-3</v>
      </c>
      <c r="V546" s="1">
        <v>0.8</v>
      </c>
      <c r="W546" s="1">
        <v>250</v>
      </c>
      <c r="X546" s="1">
        <v>43177</v>
      </c>
      <c r="Y546" s="1">
        <v>43150</v>
      </c>
      <c r="Z546" s="1">
        <v>0.12</v>
      </c>
      <c r="AA546" s="1">
        <v>2</v>
      </c>
      <c r="AB546" s="1" t="str">
        <f>IFERROR(VLOOKUP(AA546,dm_ts!$G$12:$H$14,2,0)," ")</f>
        <v>Tiêu thụ nội địa</v>
      </c>
      <c r="AD546" s="1" t="str">
        <f>IFERROR(VLOOKUP(AC546,dm_ts!$B$3:$C$24,2,0)," ")</f>
        <v xml:space="preserve"> </v>
      </c>
      <c r="AH546" s="1" t="str">
        <f t="shared" si="41"/>
        <v xml:space="preserve"> </v>
      </c>
      <c r="AI546" s="1" t="s">
        <v>674</v>
      </c>
      <c r="AJ546" s="1" t="str">
        <f>IFERROR(VLOOKUP(AI546,dm_ts!$G$4:$H$9,2,0)," ")</f>
        <v xml:space="preserve"> </v>
      </c>
      <c r="AS546" s="1">
        <v>0</v>
      </c>
      <c r="AT546" s="1" t="str">
        <f>IFERROR(VLOOKUP(AS546,dm_ts!$G$12:$H$14,2,0)," ")</f>
        <v xml:space="preserve"> </v>
      </c>
      <c r="AV546" s="1" t="str">
        <f>IFERROR(VLOOKUP(AU546,dm_ts!$B$3:$C$24,2,0)," ")</f>
        <v xml:space="preserve"> </v>
      </c>
      <c r="AY546" s="1" t="s">
        <v>674</v>
      </c>
      <c r="AZ546" s="1" t="str">
        <f t="shared" si="42"/>
        <v xml:space="preserve"> </v>
      </c>
      <c r="BB546" s="1" t="str">
        <f>IFERROR(VLOOKUP(BA546,dm_ts!$G$4:$H$9,2,0)," ")</f>
        <v xml:space="preserve"> </v>
      </c>
      <c r="BM546" s="1" t="str">
        <f>IFERROR(VLOOKUP(BL546,dm_ts!$B$3:$C$24,2,0)," ")</f>
        <v xml:space="preserve"> </v>
      </c>
      <c r="BQ546" s="1" t="str">
        <f t="shared" si="43"/>
        <v xml:space="preserve"> </v>
      </c>
      <c r="BS546" s="1" t="str">
        <f>IFERROR(VLOOKUP(BR546,dm_ts!$G$4:$H$9,2,0)," ")</f>
        <v xml:space="preserve"> </v>
      </c>
      <c r="CD546" s="1" t="str">
        <f>IFERROR(VLOOKUP(CC546,dm_ts!$B$3:$C$24,2,0)," ")</f>
        <v xml:space="preserve"> </v>
      </c>
      <c r="CH546" s="1" t="str">
        <f t="shared" si="44"/>
        <v xml:space="preserve"> </v>
      </c>
      <c r="CJ546" s="1" t="str">
        <f>IFERROR(VLOOKUP(CI546,dm_ts!$G$4:$H$9,2,0)," ")</f>
        <v xml:space="preserve"> </v>
      </c>
    </row>
    <row r="547" spans="1:141" x14ac:dyDescent="0.2">
      <c r="A547" s="1">
        <v>889</v>
      </c>
      <c r="B547" s="1" t="str">
        <f>VLOOKUP(A547,'[1]Danh muc huyen'!B$8:C$18,2,0)</f>
        <v xml:space="preserve">Huyện Châu Phú </v>
      </c>
      <c r="C547" s="1">
        <v>30499</v>
      </c>
      <c r="D547" s="7">
        <v>543</v>
      </c>
      <c r="E547" s="8" t="str">
        <f>VLOOKUP(C547,[1]DanhMuc_31_03_2012!B$7:C$173,2,0)</f>
        <v>Xã Bình Chánh</v>
      </c>
      <c r="F547" s="8">
        <v>3</v>
      </c>
      <c r="G547" s="8" t="str">
        <f t="shared" si="40"/>
        <v>3049903</v>
      </c>
      <c r="H547" s="8" t="str">
        <f>VLOOKUP(VALUE(G547),[1]Danhmuc_31_3_2012!E$6:G$894,3,0)</f>
        <v>Ấp Bình Thạnh</v>
      </c>
      <c r="I547" s="8">
        <v>6</v>
      </c>
      <c r="J547" s="8" t="s">
        <v>550</v>
      </c>
      <c r="K547" s="8">
        <v>15</v>
      </c>
      <c r="L547" s="8" t="str">
        <f>IFERROR(VLOOKUP(K547,dm_ts!$B$3:$C$24,2,0)," ")</f>
        <v>Cá khác</v>
      </c>
      <c r="M547" s="8">
        <v>500</v>
      </c>
      <c r="N547" s="8">
        <v>400</v>
      </c>
      <c r="O547" s="1">
        <v>3</v>
      </c>
      <c r="P547" s="1" t="s">
        <v>672</v>
      </c>
      <c r="Q547" s="1">
        <v>0</v>
      </c>
      <c r="R547" s="1" t="str">
        <f>IFERROR(VLOOKUP(Q547,dm_ts!$G$4:$H$9,2,0)," ")</f>
        <v xml:space="preserve"> </v>
      </c>
      <c r="U547" s="1">
        <v>1E-3</v>
      </c>
      <c r="V547" s="1">
        <v>0.45</v>
      </c>
      <c r="W547" s="1">
        <v>150</v>
      </c>
      <c r="X547" s="1">
        <v>43208</v>
      </c>
      <c r="Y547" s="1">
        <v>43239</v>
      </c>
      <c r="Z547" s="1">
        <v>0.08</v>
      </c>
      <c r="AA547" s="1">
        <v>3</v>
      </c>
      <c r="AB547" s="1" t="str">
        <f>IFERROR(VLOOKUP(AA547,dm_ts!$G$12:$H$14,2,0)," ")</f>
        <v xml:space="preserve">Không xác định </v>
      </c>
      <c r="AD547" s="1" t="str">
        <f>IFERROR(VLOOKUP(AC547,dm_ts!$B$3:$C$24,2,0)," ")</f>
        <v xml:space="preserve"> </v>
      </c>
      <c r="AH547" s="1" t="str">
        <f t="shared" si="41"/>
        <v xml:space="preserve"> </v>
      </c>
      <c r="AI547" s="1" t="s">
        <v>674</v>
      </c>
      <c r="AJ547" s="1" t="str">
        <f>IFERROR(VLOOKUP(AI547,dm_ts!$G$4:$H$9,2,0)," ")</f>
        <v xml:space="preserve"> </v>
      </c>
      <c r="AS547" s="1">
        <v>0</v>
      </c>
      <c r="AT547" s="1" t="str">
        <f>IFERROR(VLOOKUP(AS547,dm_ts!$G$12:$H$14,2,0)," ")</f>
        <v xml:space="preserve"> </v>
      </c>
      <c r="AV547" s="1" t="str">
        <f>IFERROR(VLOOKUP(AU547,dm_ts!$B$3:$C$24,2,0)," ")</f>
        <v xml:space="preserve"> </v>
      </c>
      <c r="AY547" s="1" t="s">
        <v>674</v>
      </c>
      <c r="AZ547" s="1" t="str">
        <f t="shared" si="42"/>
        <v xml:space="preserve"> </v>
      </c>
      <c r="BB547" s="1" t="str">
        <f>IFERROR(VLOOKUP(BA547,dm_ts!$G$4:$H$9,2,0)," ")</f>
        <v xml:space="preserve"> </v>
      </c>
      <c r="BM547" s="1" t="str">
        <f>IFERROR(VLOOKUP(BL547,dm_ts!$B$3:$C$24,2,0)," ")</f>
        <v xml:space="preserve"> </v>
      </c>
      <c r="BQ547" s="1" t="str">
        <f t="shared" si="43"/>
        <v xml:space="preserve"> </v>
      </c>
      <c r="BS547" s="1" t="str">
        <f>IFERROR(VLOOKUP(BR547,dm_ts!$G$4:$H$9,2,0)," ")</f>
        <v xml:space="preserve"> </v>
      </c>
      <c r="CD547" s="1" t="str">
        <f>IFERROR(VLOOKUP(CC547,dm_ts!$B$3:$C$24,2,0)," ")</f>
        <v xml:space="preserve"> </v>
      </c>
      <c r="CH547" s="1" t="str">
        <f t="shared" si="44"/>
        <v xml:space="preserve"> </v>
      </c>
      <c r="CJ547" s="1" t="str">
        <f>IFERROR(VLOOKUP(CI547,dm_ts!$G$4:$H$9,2,0)," ")</f>
        <v xml:space="preserve"> </v>
      </c>
    </row>
    <row r="548" spans="1:141" x14ac:dyDescent="0.2">
      <c r="A548" s="1">
        <v>889</v>
      </c>
      <c r="B548" s="1" t="str">
        <f>VLOOKUP(A548,'[1]Danh muc huyen'!B$8:C$18,2,0)</f>
        <v xml:space="preserve">Huyện Châu Phú </v>
      </c>
      <c r="C548" s="1">
        <v>30499</v>
      </c>
      <c r="D548" s="7">
        <v>544</v>
      </c>
      <c r="E548" s="8" t="str">
        <f>VLOOKUP(C548,[1]DanhMuc_31_03_2012!B$7:C$173,2,0)</f>
        <v>Xã Bình Chánh</v>
      </c>
      <c r="F548" s="8">
        <v>3</v>
      </c>
      <c r="G548" s="8" t="str">
        <f t="shared" si="40"/>
        <v>3049903</v>
      </c>
      <c r="H548" s="8" t="str">
        <f>VLOOKUP(VALUE(G548),[1]Danhmuc_31_3_2012!E$6:G$894,3,0)</f>
        <v>Ấp Bình Thạnh</v>
      </c>
      <c r="I548" s="8">
        <v>2</v>
      </c>
      <c r="J548" s="8" t="s">
        <v>170</v>
      </c>
      <c r="K548" s="8">
        <v>1</v>
      </c>
      <c r="L548" s="8" t="str">
        <f>IFERROR(VLOOKUP(K548,dm_ts!$B$3:$C$24,2,0)," ")</f>
        <v>Cá tra</v>
      </c>
      <c r="M548" s="8">
        <v>3500</v>
      </c>
      <c r="N548" s="8">
        <v>3000</v>
      </c>
      <c r="O548" s="1">
        <v>1</v>
      </c>
      <c r="P548" s="1" t="s">
        <v>675</v>
      </c>
      <c r="Q548" s="1">
        <v>0</v>
      </c>
      <c r="R548" s="1" t="str">
        <f>IFERROR(VLOOKUP(Q548,dm_ts!$G$4:$H$9,2,0)," ")</f>
        <v xml:space="preserve"> </v>
      </c>
      <c r="U548" s="1">
        <v>0.18</v>
      </c>
      <c r="V548" s="1">
        <v>140</v>
      </c>
      <c r="W548" s="1">
        <v>120</v>
      </c>
      <c r="X548" s="1">
        <v>43391</v>
      </c>
      <c r="Y548" s="1">
        <v>43209</v>
      </c>
      <c r="Z548" s="1">
        <v>175</v>
      </c>
      <c r="AA548" s="1">
        <v>3</v>
      </c>
      <c r="AB548" s="1" t="str">
        <f>IFERROR(VLOOKUP(AA548,dm_ts!$G$12:$H$14,2,0)," ")</f>
        <v xml:space="preserve">Không xác định </v>
      </c>
      <c r="AD548" s="1" t="str">
        <f>IFERROR(VLOOKUP(AC548,dm_ts!$B$3:$C$24,2,0)," ")</f>
        <v xml:space="preserve"> </v>
      </c>
      <c r="AH548" s="1" t="str">
        <f t="shared" si="41"/>
        <v xml:space="preserve"> </v>
      </c>
      <c r="AI548" s="1" t="s">
        <v>674</v>
      </c>
      <c r="AJ548" s="1" t="str">
        <f>IFERROR(VLOOKUP(AI548,dm_ts!$G$4:$H$9,2,0)," ")</f>
        <v xml:space="preserve"> </v>
      </c>
      <c r="AS548" s="1">
        <v>0</v>
      </c>
      <c r="AT548" s="1" t="str">
        <f>IFERROR(VLOOKUP(AS548,dm_ts!$G$12:$H$14,2,0)," ")</f>
        <v xml:space="preserve"> </v>
      </c>
      <c r="AV548" s="1" t="str">
        <f>IFERROR(VLOOKUP(AU548,dm_ts!$B$3:$C$24,2,0)," ")</f>
        <v xml:space="preserve"> </v>
      </c>
      <c r="AY548" s="1" t="s">
        <v>674</v>
      </c>
      <c r="AZ548" s="1" t="str">
        <f t="shared" si="42"/>
        <v xml:space="preserve"> </v>
      </c>
      <c r="BB548" s="1" t="str">
        <f>IFERROR(VLOOKUP(BA548,dm_ts!$G$4:$H$9,2,0)," ")</f>
        <v xml:space="preserve"> </v>
      </c>
      <c r="BM548" s="1" t="str">
        <f>IFERROR(VLOOKUP(BL548,dm_ts!$B$3:$C$24,2,0)," ")</f>
        <v xml:space="preserve"> </v>
      </c>
      <c r="BQ548" s="1" t="str">
        <f t="shared" si="43"/>
        <v xml:space="preserve"> </v>
      </c>
      <c r="BS548" s="1" t="str">
        <f>IFERROR(VLOOKUP(BR548,dm_ts!$G$4:$H$9,2,0)," ")</f>
        <v xml:space="preserve"> </v>
      </c>
      <c r="CD548" s="1" t="str">
        <f>IFERROR(VLOOKUP(CC548,dm_ts!$B$3:$C$24,2,0)," ")</f>
        <v xml:space="preserve"> </v>
      </c>
      <c r="CH548" s="1" t="str">
        <f t="shared" si="44"/>
        <v xml:space="preserve"> </v>
      </c>
      <c r="CJ548" s="1" t="str">
        <f>IFERROR(VLOOKUP(CI548,dm_ts!$G$4:$H$9,2,0)," ")</f>
        <v xml:space="preserve"> </v>
      </c>
      <c r="CT548" s="1">
        <v>1</v>
      </c>
      <c r="CU548" s="1">
        <v>1</v>
      </c>
      <c r="CV548" s="1">
        <v>43149</v>
      </c>
      <c r="CW548" s="1">
        <v>43361</v>
      </c>
      <c r="CX548" s="1">
        <v>3000</v>
      </c>
      <c r="CY548" s="1">
        <v>175</v>
      </c>
      <c r="CZ548" s="1">
        <v>1000</v>
      </c>
      <c r="EH548" s="1">
        <v>3500</v>
      </c>
      <c r="EI548" s="1">
        <v>3000</v>
      </c>
      <c r="EJ548" s="1">
        <v>1</v>
      </c>
      <c r="EK548" s="1">
        <v>2</v>
      </c>
    </row>
    <row r="549" spans="1:141" x14ac:dyDescent="0.2">
      <c r="A549" s="1">
        <v>889</v>
      </c>
      <c r="B549" s="1" t="str">
        <f>VLOOKUP(A549,'[1]Danh muc huyen'!B$8:C$18,2,0)</f>
        <v xml:space="preserve">Huyện Châu Phú </v>
      </c>
      <c r="C549" s="1">
        <v>30499</v>
      </c>
      <c r="D549" s="7">
        <v>545</v>
      </c>
      <c r="E549" s="8" t="str">
        <f>VLOOKUP(C549,[1]DanhMuc_31_03_2012!B$7:C$173,2,0)</f>
        <v>Xã Bình Chánh</v>
      </c>
      <c r="F549" s="8">
        <v>3</v>
      </c>
      <c r="G549" s="8" t="str">
        <f t="shared" si="40"/>
        <v>3049903</v>
      </c>
      <c r="H549" s="8" t="str">
        <f>VLOOKUP(VALUE(G549),[1]Danhmuc_31_3_2012!E$6:G$894,3,0)</f>
        <v>Ấp Bình Thạnh</v>
      </c>
      <c r="I549" s="8">
        <v>5</v>
      </c>
      <c r="J549" s="8" t="s">
        <v>616</v>
      </c>
      <c r="K549" s="8">
        <v>4</v>
      </c>
      <c r="L549" s="8" t="str">
        <f>IFERROR(VLOOKUP(K549,dm_ts!$B$3:$C$24,2,0)," ")</f>
        <v>Cá rô phi</v>
      </c>
      <c r="M549" s="8">
        <v>1000</v>
      </c>
      <c r="N549" s="8">
        <v>700</v>
      </c>
      <c r="O549" s="1">
        <v>3</v>
      </c>
      <c r="P549" s="1" t="s">
        <v>672</v>
      </c>
      <c r="Q549" s="1">
        <v>0</v>
      </c>
      <c r="R549" s="1" t="str">
        <f>IFERROR(VLOOKUP(Q549,dm_ts!$G$4:$H$9,2,0)," ")</f>
        <v xml:space="preserve"> </v>
      </c>
      <c r="U549" s="1">
        <v>1E-3</v>
      </c>
      <c r="V549" s="1">
        <v>0.85</v>
      </c>
      <c r="W549" s="1">
        <v>400</v>
      </c>
      <c r="X549" s="1">
        <v>43118</v>
      </c>
      <c r="Y549" s="1">
        <v>43452</v>
      </c>
      <c r="Z549" s="1">
        <v>0.15</v>
      </c>
      <c r="AA549" s="1">
        <v>3</v>
      </c>
      <c r="AB549" s="1" t="str">
        <f>IFERROR(VLOOKUP(AA549,dm_ts!$G$12:$H$14,2,0)," ")</f>
        <v xml:space="preserve">Không xác định </v>
      </c>
      <c r="AD549" s="1" t="str">
        <f>IFERROR(VLOOKUP(AC549,dm_ts!$B$3:$C$24,2,0)," ")</f>
        <v xml:space="preserve"> </v>
      </c>
      <c r="AH549" s="1" t="str">
        <f t="shared" si="41"/>
        <v xml:space="preserve"> </v>
      </c>
      <c r="AI549" s="1" t="s">
        <v>674</v>
      </c>
      <c r="AJ549" s="1" t="str">
        <f>IFERROR(VLOOKUP(AI549,dm_ts!$G$4:$H$9,2,0)," ")</f>
        <v xml:space="preserve"> </v>
      </c>
      <c r="AS549" s="1">
        <v>0</v>
      </c>
      <c r="AT549" s="1" t="str">
        <f>IFERROR(VLOOKUP(AS549,dm_ts!$G$12:$H$14,2,0)," ")</f>
        <v xml:space="preserve"> </v>
      </c>
      <c r="AV549" s="1" t="str">
        <f>IFERROR(VLOOKUP(AU549,dm_ts!$B$3:$C$24,2,0)," ")</f>
        <v xml:space="preserve"> </v>
      </c>
      <c r="AY549" s="1" t="s">
        <v>674</v>
      </c>
      <c r="AZ549" s="1" t="str">
        <f t="shared" si="42"/>
        <v xml:space="preserve"> </v>
      </c>
      <c r="BB549" s="1" t="str">
        <f>IFERROR(VLOOKUP(BA549,dm_ts!$G$4:$H$9,2,0)," ")</f>
        <v xml:space="preserve"> </v>
      </c>
      <c r="BM549" s="1" t="str">
        <f>IFERROR(VLOOKUP(BL549,dm_ts!$B$3:$C$24,2,0)," ")</f>
        <v xml:space="preserve"> </v>
      </c>
      <c r="BQ549" s="1" t="str">
        <f t="shared" si="43"/>
        <v xml:space="preserve"> </v>
      </c>
      <c r="BS549" s="1" t="str">
        <f>IFERROR(VLOOKUP(BR549,dm_ts!$G$4:$H$9,2,0)," ")</f>
        <v xml:space="preserve"> </v>
      </c>
      <c r="CD549" s="1" t="str">
        <f>IFERROR(VLOOKUP(CC549,dm_ts!$B$3:$C$24,2,0)," ")</f>
        <v xml:space="preserve"> </v>
      </c>
      <c r="CH549" s="1" t="str">
        <f t="shared" si="44"/>
        <v xml:space="preserve"> </v>
      </c>
      <c r="CJ549" s="1" t="str">
        <f>IFERROR(VLOOKUP(CI549,dm_ts!$G$4:$H$9,2,0)," ")</f>
        <v xml:space="preserve"> </v>
      </c>
    </row>
    <row r="550" spans="1:141" x14ac:dyDescent="0.2">
      <c r="A550" s="1">
        <v>889</v>
      </c>
      <c r="B550" s="1" t="str">
        <f>VLOOKUP(A550,'[1]Danh muc huyen'!B$8:C$18,2,0)</f>
        <v xml:space="preserve">Huyện Châu Phú </v>
      </c>
      <c r="C550" s="1">
        <v>30499</v>
      </c>
      <c r="D550" s="7">
        <v>546</v>
      </c>
      <c r="E550" s="8" t="str">
        <f>VLOOKUP(C550,[1]DanhMuc_31_03_2012!B$7:C$173,2,0)</f>
        <v>Xã Bình Chánh</v>
      </c>
      <c r="F550" s="8">
        <v>5</v>
      </c>
      <c r="G550" s="8" t="str">
        <f t="shared" si="40"/>
        <v>3049905</v>
      </c>
      <c r="H550" s="8" t="str">
        <f>VLOOKUP(VALUE(G550),[1]Danhmuc_31_3_2012!E$6:G$894,3,0)</f>
        <v>Ấp Bình Lộc</v>
      </c>
      <c r="I550" s="8">
        <v>1</v>
      </c>
      <c r="J550" s="8" t="s">
        <v>617</v>
      </c>
      <c r="K550" s="8">
        <v>4</v>
      </c>
      <c r="L550" s="8" t="str">
        <f>IFERROR(VLOOKUP(K550,dm_ts!$B$3:$C$24,2,0)," ")</f>
        <v>Cá rô phi</v>
      </c>
      <c r="M550" s="8">
        <v>2000</v>
      </c>
      <c r="N550" s="8">
        <v>1500</v>
      </c>
      <c r="O550" s="1">
        <v>3</v>
      </c>
      <c r="P550" s="1" t="s">
        <v>672</v>
      </c>
      <c r="Q550" s="1">
        <v>0</v>
      </c>
      <c r="R550" s="1" t="str">
        <f>IFERROR(VLOOKUP(Q550,dm_ts!$G$4:$H$9,2,0)," ")</f>
        <v xml:space="preserve"> </v>
      </c>
      <c r="U550" s="1">
        <v>2E-3</v>
      </c>
      <c r="V550" s="1">
        <v>1.5</v>
      </c>
      <c r="W550" s="1">
        <v>400</v>
      </c>
      <c r="X550" s="1">
        <v>43149</v>
      </c>
      <c r="Y550" s="1">
        <v>43452</v>
      </c>
      <c r="Z550" s="1">
        <v>0.3</v>
      </c>
      <c r="AA550" s="1">
        <v>2</v>
      </c>
      <c r="AB550" s="1" t="str">
        <f>IFERROR(VLOOKUP(AA550,dm_ts!$G$12:$H$14,2,0)," ")</f>
        <v>Tiêu thụ nội địa</v>
      </c>
      <c r="AD550" s="1" t="str">
        <f>IFERROR(VLOOKUP(AC550,dm_ts!$B$3:$C$24,2,0)," ")</f>
        <v xml:space="preserve"> </v>
      </c>
      <c r="AH550" s="1" t="str">
        <f t="shared" si="41"/>
        <v xml:space="preserve"> </v>
      </c>
      <c r="AI550" s="1" t="s">
        <v>674</v>
      </c>
      <c r="AJ550" s="1" t="str">
        <f>IFERROR(VLOOKUP(AI550,dm_ts!$G$4:$H$9,2,0)," ")</f>
        <v xml:space="preserve"> </v>
      </c>
      <c r="AS550" s="1">
        <v>0</v>
      </c>
      <c r="AT550" s="1" t="str">
        <f>IFERROR(VLOOKUP(AS550,dm_ts!$G$12:$H$14,2,0)," ")</f>
        <v xml:space="preserve"> </v>
      </c>
      <c r="AV550" s="1" t="str">
        <f>IFERROR(VLOOKUP(AU550,dm_ts!$B$3:$C$24,2,0)," ")</f>
        <v xml:space="preserve"> </v>
      </c>
      <c r="AY550" s="1" t="s">
        <v>674</v>
      </c>
      <c r="AZ550" s="1" t="str">
        <f t="shared" si="42"/>
        <v xml:space="preserve"> </v>
      </c>
      <c r="BB550" s="1" t="str">
        <f>IFERROR(VLOOKUP(BA550,dm_ts!$G$4:$H$9,2,0)," ")</f>
        <v xml:space="preserve"> </v>
      </c>
      <c r="BM550" s="1" t="str">
        <f>IFERROR(VLOOKUP(BL550,dm_ts!$B$3:$C$24,2,0)," ")</f>
        <v xml:space="preserve"> </v>
      </c>
      <c r="BQ550" s="1" t="str">
        <f t="shared" si="43"/>
        <v xml:space="preserve"> </v>
      </c>
      <c r="BS550" s="1" t="str">
        <f>IFERROR(VLOOKUP(BR550,dm_ts!$G$4:$H$9,2,0)," ")</f>
        <v xml:space="preserve"> </v>
      </c>
      <c r="CD550" s="1" t="str">
        <f>IFERROR(VLOOKUP(CC550,dm_ts!$B$3:$C$24,2,0)," ")</f>
        <v xml:space="preserve"> </v>
      </c>
      <c r="CH550" s="1" t="str">
        <f t="shared" si="44"/>
        <v xml:space="preserve"> </v>
      </c>
      <c r="CJ550" s="1" t="str">
        <f>IFERROR(VLOOKUP(CI550,dm_ts!$G$4:$H$9,2,0)," ")</f>
        <v xml:space="preserve"> </v>
      </c>
    </row>
    <row r="551" spans="1:141" x14ac:dyDescent="0.2">
      <c r="A551" s="1">
        <v>889</v>
      </c>
      <c r="B551" s="1" t="str">
        <f>VLOOKUP(A551,'[1]Danh muc huyen'!B$8:C$18,2,0)</f>
        <v xml:space="preserve">Huyện Châu Phú </v>
      </c>
      <c r="C551" s="1">
        <v>30499</v>
      </c>
      <c r="D551" s="7">
        <v>547</v>
      </c>
      <c r="E551" s="8" t="str">
        <f>VLOOKUP(C551,[1]DanhMuc_31_03_2012!B$7:C$173,2,0)</f>
        <v>Xã Bình Chánh</v>
      </c>
      <c r="F551" s="8">
        <v>9</v>
      </c>
      <c r="G551" s="8" t="str">
        <f t="shared" si="40"/>
        <v>3049909</v>
      </c>
      <c r="H551" s="8" t="str">
        <f>VLOOKUP(VALUE(G551),[1]Danhmuc_31_3_2012!E$6:G$894,3,0)</f>
        <v>Ấp Bình Chơn</v>
      </c>
      <c r="I551" s="8">
        <v>1</v>
      </c>
      <c r="J551" s="8" t="s">
        <v>166</v>
      </c>
      <c r="K551" s="8">
        <v>1</v>
      </c>
      <c r="L551" s="8" t="str">
        <f>IFERROR(VLOOKUP(K551,dm_ts!$B$3:$C$24,2,0)," ")</f>
        <v>Cá tra</v>
      </c>
      <c r="M551" s="8">
        <v>1000</v>
      </c>
      <c r="N551" s="8">
        <v>700</v>
      </c>
      <c r="O551" s="1">
        <v>3</v>
      </c>
      <c r="P551" s="1" t="s">
        <v>672</v>
      </c>
      <c r="Q551" s="1">
        <v>0</v>
      </c>
      <c r="R551" s="1" t="str">
        <f>IFERROR(VLOOKUP(Q551,dm_ts!$G$4:$H$9,2,0)," ")</f>
        <v xml:space="preserve"> </v>
      </c>
      <c r="U551" s="1">
        <v>2E-3</v>
      </c>
      <c r="V551" s="1">
        <v>1.4</v>
      </c>
      <c r="W551" s="1">
        <v>150</v>
      </c>
      <c r="X551" s="1">
        <v>43361</v>
      </c>
      <c r="Y551" s="1">
        <v>43331</v>
      </c>
      <c r="Z551" s="1">
        <v>1.2</v>
      </c>
      <c r="AA551" s="1">
        <v>2</v>
      </c>
      <c r="AB551" s="1" t="str">
        <f>IFERROR(VLOOKUP(AA551,dm_ts!$G$12:$H$14,2,0)," ")</f>
        <v>Tiêu thụ nội địa</v>
      </c>
      <c r="AD551" s="1" t="str">
        <f>IFERROR(VLOOKUP(AC551,dm_ts!$B$3:$C$24,2,0)," ")</f>
        <v xml:space="preserve"> </v>
      </c>
      <c r="AH551" s="1" t="str">
        <f t="shared" si="41"/>
        <v xml:space="preserve"> </v>
      </c>
      <c r="AI551" s="1" t="s">
        <v>674</v>
      </c>
      <c r="AJ551" s="1" t="str">
        <f>IFERROR(VLOOKUP(AI551,dm_ts!$G$4:$H$9,2,0)," ")</f>
        <v xml:space="preserve"> </v>
      </c>
      <c r="AS551" s="1">
        <v>0</v>
      </c>
      <c r="AT551" s="1" t="str">
        <f>IFERROR(VLOOKUP(AS551,dm_ts!$G$12:$H$14,2,0)," ")</f>
        <v xml:space="preserve"> </v>
      </c>
      <c r="AV551" s="1" t="str">
        <f>IFERROR(VLOOKUP(AU551,dm_ts!$B$3:$C$24,2,0)," ")</f>
        <v xml:space="preserve"> </v>
      </c>
      <c r="AY551" s="1" t="s">
        <v>674</v>
      </c>
      <c r="AZ551" s="1" t="str">
        <f t="shared" si="42"/>
        <v xml:space="preserve"> </v>
      </c>
      <c r="BB551" s="1" t="str">
        <f>IFERROR(VLOOKUP(BA551,dm_ts!$G$4:$H$9,2,0)," ")</f>
        <v xml:space="preserve"> </v>
      </c>
      <c r="BM551" s="1" t="str">
        <f>IFERROR(VLOOKUP(BL551,dm_ts!$B$3:$C$24,2,0)," ")</f>
        <v xml:space="preserve"> </v>
      </c>
      <c r="BQ551" s="1" t="str">
        <f t="shared" si="43"/>
        <v xml:space="preserve"> </v>
      </c>
      <c r="BS551" s="1" t="str">
        <f>IFERROR(VLOOKUP(BR551,dm_ts!$G$4:$H$9,2,0)," ")</f>
        <v xml:space="preserve"> </v>
      </c>
      <c r="CD551" s="1" t="str">
        <f>IFERROR(VLOOKUP(CC551,dm_ts!$B$3:$C$24,2,0)," ")</f>
        <v xml:space="preserve"> </v>
      </c>
      <c r="CH551" s="1" t="str">
        <f t="shared" si="44"/>
        <v xml:space="preserve"> </v>
      </c>
      <c r="CJ551" s="1" t="str">
        <f>IFERROR(VLOOKUP(CI551,dm_ts!$G$4:$H$9,2,0)," ")</f>
        <v xml:space="preserve"> </v>
      </c>
      <c r="CT551" s="1">
        <v>1</v>
      </c>
      <c r="CU551" s="1">
        <v>3</v>
      </c>
      <c r="CV551" s="1">
        <v>43118</v>
      </c>
      <c r="CW551" s="1">
        <v>43330</v>
      </c>
      <c r="CX551" s="1">
        <v>700</v>
      </c>
      <c r="CY551" s="1">
        <v>1.2</v>
      </c>
      <c r="CZ551" s="1">
        <v>0.8</v>
      </c>
      <c r="EH551" s="1">
        <v>1000</v>
      </c>
      <c r="EI551" s="1">
        <v>700</v>
      </c>
      <c r="EJ551" s="1">
        <v>1</v>
      </c>
      <c r="EK551" s="1">
        <v>2</v>
      </c>
    </row>
    <row r="552" spans="1:141" x14ac:dyDescent="0.2">
      <c r="A552" s="1">
        <v>889</v>
      </c>
      <c r="B552" s="1" t="str">
        <f>VLOOKUP(A552,'[1]Danh muc huyen'!B$8:C$18,2,0)</f>
        <v xml:space="preserve">Huyện Châu Phú </v>
      </c>
      <c r="C552" s="1">
        <v>30499</v>
      </c>
      <c r="D552" s="9">
        <v>548</v>
      </c>
      <c r="E552" s="10" t="str">
        <f>VLOOKUP(C552,[1]DanhMuc_31_03_2012!B$7:C$173,2,0)</f>
        <v>Xã Bình Chánh</v>
      </c>
      <c r="F552" s="10">
        <v>9</v>
      </c>
      <c r="G552" s="10" t="str">
        <f t="shared" si="40"/>
        <v>3049909</v>
      </c>
      <c r="H552" s="10" t="str">
        <f>VLOOKUP(VALUE(G552),[1]Danhmuc_31_3_2012!E$6:G$894,3,0)</f>
        <v>Ấp Bình Chơn</v>
      </c>
      <c r="I552" s="10">
        <v>2</v>
      </c>
      <c r="J552" s="10" t="s">
        <v>618</v>
      </c>
      <c r="K552" s="10">
        <v>4</v>
      </c>
      <c r="L552" s="10" t="str">
        <f>IFERROR(VLOOKUP(K552,dm_ts!$B$3:$C$24,2,0)," ")</f>
        <v>Cá rô phi</v>
      </c>
      <c r="M552" s="10">
        <v>150</v>
      </c>
      <c r="N552" s="10">
        <v>120</v>
      </c>
      <c r="O552" s="1">
        <v>3</v>
      </c>
      <c r="P552" s="1" t="s">
        <v>672</v>
      </c>
      <c r="Q552" s="1">
        <v>0</v>
      </c>
      <c r="R552" s="1" t="str">
        <f>IFERROR(VLOOKUP(Q552,dm_ts!$G$4:$H$9,2,0)," ")</f>
        <v xml:space="preserve"> </v>
      </c>
      <c r="U552" s="1">
        <v>1E-3</v>
      </c>
      <c r="V552" s="1">
        <v>0.45</v>
      </c>
      <c r="W552" s="1">
        <v>380</v>
      </c>
      <c r="X552" s="1">
        <v>43149</v>
      </c>
      <c r="Y552" s="1">
        <v>43452</v>
      </c>
      <c r="Z552" s="1">
        <v>0.05</v>
      </c>
      <c r="AA552" s="1">
        <v>2</v>
      </c>
      <c r="AB552" s="1" t="str">
        <f>IFERROR(VLOOKUP(AA552,dm_ts!$G$12:$H$14,2,0)," ")</f>
        <v>Tiêu thụ nội địa</v>
      </c>
      <c r="AD552" s="1" t="str">
        <f>IFERROR(VLOOKUP(AC552,dm_ts!$B$3:$C$24,2,0)," ")</f>
        <v xml:space="preserve"> </v>
      </c>
      <c r="AH552" s="1" t="str">
        <f t="shared" si="41"/>
        <v xml:space="preserve"> </v>
      </c>
      <c r="AI552" s="1" t="s">
        <v>674</v>
      </c>
      <c r="AJ552" s="1" t="str">
        <f>IFERROR(VLOOKUP(AI552,dm_ts!$G$4:$H$9,2,0)," ")</f>
        <v xml:space="preserve"> </v>
      </c>
      <c r="AS552" s="1">
        <v>0</v>
      </c>
      <c r="AT552" s="1" t="str">
        <f>IFERROR(VLOOKUP(AS552,dm_ts!$G$12:$H$14,2,0)," ")</f>
        <v xml:space="preserve"> </v>
      </c>
      <c r="AV552" s="1" t="str">
        <f>IFERROR(VLOOKUP(AU552,dm_ts!$B$3:$C$24,2,0)," ")</f>
        <v xml:space="preserve"> </v>
      </c>
      <c r="AY552" s="1" t="s">
        <v>674</v>
      </c>
      <c r="AZ552" s="1" t="str">
        <f t="shared" si="42"/>
        <v xml:space="preserve"> </v>
      </c>
      <c r="BB552" s="1" t="str">
        <f>IFERROR(VLOOKUP(BA552,dm_ts!$G$4:$H$9,2,0)," ")</f>
        <v xml:space="preserve"> </v>
      </c>
      <c r="BM552" s="1" t="str">
        <f>IFERROR(VLOOKUP(BL552,dm_ts!$B$3:$C$24,2,0)," ")</f>
        <v xml:space="preserve"> </v>
      </c>
      <c r="BQ552" s="1" t="str">
        <f t="shared" si="43"/>
        <v xml:space="preserve"> </v>
      </c>
      <c r="BS552" s="1" t="str">
        <f>IFERROR(VLOOKUP(BR552,dm_ts!$G$4:$H$9,2,0)," ")</f>
        <v xml:space="preserve"> </v>
      </c>
      <c r="CD552" s="1" t="str">
        <f>IFERROR(VLOOKUP(CC552,dm_ts!$B$3:$C$24,2,0)," ")</f>
        <v xml:space="preserve"> </v>
      </c>
      <c r="CH552" s="1" t="str">
        <f t="shared" si="44"/>
        <v xml:space="preserve"> </v>
      </c>
      <c r="CJ552" s="1" t="str">
        <f>IFERROR(VLOOKUP(CI552,dm_ts!$G$4:$H$9,2,0)," ")</f>
        <v xml:space="preserve"> </v>
      </c>
    </row>
  </sheetData>
  <sortState ref="A2:DW2395">
    <sortCondition ref="A2:A2395"/>
    <sortCondition ref="C2:C2395"/>
    <sortCondition ref="F2:F2395"/>
  </sortState>
  <mergeCells count="2">
    <mergeCell ref="D2:N2"/>
    <mergeCell ref="D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29" sqref="D29"/>
    </sheetView>
  </sheetViews>
  <sheetFormatPr defaultRowHeight="15" x14ac:dyDescent="0.25"/>
  <cols>
    <col min="2" max="2" width="13.85546875" customWidth="1"/>
    <col min="3" max="3" width="37.5703125" customWidth="1"/>
  </cols>
  <sheetData>
    <row r="2" spans="2:3" x14ac:dyDescent="0.25">
      <c r="B2" t="s">
        <v>620</v>
      </c>
      <c r="C2" t="s">
        <v>621</v>
      </c>
    </row>
    <row r="3" spans="2:3" x14ac:dyDescent="0.25">
      <c r="B3">
        <v>1600583588</v>
      </c>
      <c r="C3" t="s">
        <v>622</v>
      </c>
    </row>
    <row r="4" spans="2:3" x14ac:dyDescent="0.25">
      <c r="B4">
        <v>1600194461</v>
      </c>
      <c r="C4" t="s">
        <v>623</v>
      </c>
    </row>
    <row r="5" spans="2:3" x14ac:dyDescent="0.25">
      <c r="B5">
        <v>1601269529</v>
      </c>
      <c r="C5" t="s">
        <v>624</v>
      </c>
    </row>
    <row r="6" spans="2:3" x14ac:dyDescent="0.25">
      <c r="B6">
        <v>2000359272</v>
      </c>
      <c r="C6" t="s">
        <v>625</v>
      </c>
    </row>
    <row r="7" spans="2:3" x14ac:dyDescent="0.25">
      <c r="B7">
        <v>1800648867</v>
      </c>
      <c r="C7" t="s">
        <v>626</v>
      </c>
    </row>
    <row r="8" spans="2:3" x14ac:dyDescent="0.25">
      <c r="B8">
        <v>1600680398</v>
      </c>
      <c r="C8" t="s">
        <v>627</v>
      </c>
    </row>
    <row r="9" spans="2:3" x14ac:dyDescent="0.25">
      <c r="B9">
        <v>1600685928</v>
      </c>
      <c r="C9" t="s">
        <v>628</v>
      </c>
    </row>
    <row r="10" spans="2:3" x14ac:dyDescent="0.25">
      <c r="B10">
        <v>1500742308</v>
      </c>
      <c r="C10" t="s">
        <v>629</v>
      </c>
    </row>
    <row r="11" spans="2:3" x14ac:dyDescent="0.25">
      <c r="B11">
        <v>1600903460</v>
      </c>
      <c r="C11" t="s">
        <v>630</v>
      </c>
    </row>
    <row r="12" spans="2:3" x14ac:dyDescent="0.25">
      <c r="B12">
        <v>1600632059</v>
      </c>
      <c r="C12" t="s">
        <v>631</v>
      </c>
    </row>
    <row r="13" spans="2:3" x14ac:dyDescent="0.25">
      <c r="B13">
        <v>1400572765</v>
      </c>
      <c r="C13" t="s">
        <v>632</v>
      </c>
    </row>
    <row r="14" spans="2:3" x14ac:dyDescent="0.25">
      <c r="B14">
        <v>1800627923</v>
      </c>
      <c r="C14" t="s">
        <v>633</v>
      </c>
    </row>
    <row r="15" spans="2:3" x14ac:dyDescent="0.25">
      <c r="B15">
        <v>1400112623</v>
      </c>
      <c r="C15" t="s">
        <v>634</v>
      </c>
    </row>
    <row r="16" spans="2:3" x14ac:dyDescent="0.25">
      <c r="B16">
        <v>1600513044</v>
      </c>
      <c r="C16" t="s">
        <v>635</v>
      </c>
    </row>
    <row r="17" spans="2:3" x14ac:dyDescent="0.25">
      <c r="B17">
        <v>1800201010</v>
      </c>
      <c r="C17" t="s">
        <v>636</v>
      </c>
    </row>
    <row r="18" spans="2:3" x14ac:dyDescent="0.25">
      <c r="B18" s="2" t="s">
        <v>637</v>
      </c>
      <c r="C18" t="s">
        <v>638</v>
      </c>
    </row>
    <row r="19" spans="2:3" x14ac:dyDescent="0.25">
      <c r="C19" t="s">
        <v>639</v>
      </c>
    </row>
    <row r="20" spans="2:3" x14ac:dyDescent="0.25">
      <c r="C20" t="s">
        <v>640</v>
      </c>
    </row>
    <row r="21" spans="2:3" x14ac:dyDescent="0.25">
      <c r="C21" t="s">
        <v>641</v>
      </c>
    </row>
    <row r="22" spans="2:3" x14ac:dyDescent="0.25">
      <c r="C22" t="s">
        <v>642</v>
      </c>
    </row>
    <row r="23" spans="2:3" x14ac:dyDescent="0.25">
      <c r="C23" t="s">
        <v>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G15" sqref="G15"/>
    </sheetView>
  </sheetViews>
  <sheetFormatPr defaultRowHeight="15" x14ac:dyDescent="0.25"/>
  <cols>
    <col min="3" max="3" width="18.5703125" customWidth="1"/>
    <col min="8" max="8" width="16.28515625" customWidth="1"/>
  </cols>
  <sheetData>
    <row r="2" spans="2:8" x14ac:dyDescent="0.25">
      <c r="B2" t="s">
        <v>644</v>
      </c>
      <c r="C2" t="s">
        <v>645</v>
      </c>
    </row>
    <row r="3" spans="2:8" x14ac:dyDescent="0.25">
      <c r="B3">
        <v>1</v>
      </c>
      <c r="C3" t="s">
        <v>646</v>
      </c>
    </row>
    <row r="4" spans="2:8" x14ac:dyDescent="0.25">
      <c r="B4">
        <v>2</v>
      </c>
      <c r="C4" t="s">
        <v>647</v>
      </c>
      <c r="G4">
        <v>1</v>
      </c>
      <c r="H4" t="s">
        <v>677</v>
      </c>
    </row>
    <row r="5" spans="2:8" x14ac:dyDescent="0.25">
      <c r="B5">
        <v>3</v>
      </c>
      <c r="C5" t="s">
        <v>648</v>
      </c>
      <c r="G5">
        <v>2</v>
      </c>
      <c r="H5" t="s">
        <v>678</v>
      </c>
    </row>
    <row r="6" spans="2:8" x14ac:dyDescent="0.25">
      <c r="B6">
        <v>4</v>
      </c>
      <c r="C6" t="s">
        <v>649</v>
      </c>
      <c r="G6">
        <v>3</v>
      </c>
      <c r="H6" t="s">
        <v>679</v>
      </c>
    </row>
    <row r="7" spans="2:8" x14ac:dyDescent="0.25">
      <c r="B7">
        <v>5</v>
      </c>
      <c r="C7" t="s">
        <v>650</v>
      </c>
      <c r="G7">
        <v>4</v>
      </c>
      <c r="H7" t="s">
        <v>680</v>
      </c>
    </row>
    <row r="8" spans="2:8" x14ac:dyDescent="0.25">
      <c r="B8">
        <v>6</v>
      </c>
      <c r="C8" t="s">
        <v>651</v>
      </c>
      <c r="G8">
        <v>5</v>
      </c>
      <c r="H8" t="s">
        <v>681</v>
      </c>
    </row>
    <row r="9" spans="2:8" x14ac:dyDescent="0.25">
      <c r="B9">
        <v>7</v>
      </c>
      <c r="C9" t="s">
        <v>652</v>
      </c>
      <c r="G9">
        <v>6</v>
      </c>
      <c r="H9" t="s">
        <v>682</v>
      </c>
    </row>
    <row r="10" spans="2:8" x14ac:dyDescent="0.25">
      <c r="B10">
        <v>8</v>
      </c>
      <c r="C10" t="s">
        <v>653</v>
      </c>
    </row>
    <row r="11" spans="2:8" x14ac:dyDescent="0.25">
      <c r="B11">
        <v>9</v>
      </c>
      <c r="C11" t="s">
        <v>654</v>
      </c>
    </row>
    <row r="12" spans="2:8" x14ac:dyDescent="0.25">
      <c r="B12">
        <v>10</v>
      </c>
      <c r="C12" t="s">
        <v>655</v>
      </c>
      <c r="G12">
        <v>1</v>
      </c>
      <c r="H12" t="s">
        <v>684</v>
      </c>
    </row>
    <row r="13" spans="2:8" x14ac:dyDescent="0.25">
      <c r="B13">
        <v>11</v>
      </c>
      <c r="C13" t="s">
        <v>656</v>
      </c>
      <c r="G13">
        <v>2</v>
      </c>
      <c r="H13" t="s">
        <v>685</v>
      </c>
    </row>
    <row r="14" spans="2:8" x14ac:dyDescent="0.25">
      <c r="B14">
        <v>12</v>
      </c>
      <c r="C14" t="s">
        <v>657</v>
      </c>
      <c r="G14">
        <v>3</v>
      </c>
      <c r="H14" t="s">
        <v>686</v>
      </c>
    </row>
    <row r="15" spans="2:8" x14ac:dyDescent="0.25">
      <c r="B15">
        <v>13</v>
      </c>
      <c r="C15" t="s">
        <v>658</v>
      </c>
    </row>
    <row r="16" spans="2:8" x14ac:dyDescent="0.25">
      <c r="B16">
        <v>14</v>
      </c>
      <c r="C16" t="s">
        <v>659</v>
      </c>
    </row>
    <row r="17" spans="2:3" x14ac:dyDescent="0.25">
      <c r="B17">
        <v>15</v>
      </c>
      <c r="C17" t="s">
        <v>660</v>
      </c>
    </row>
    <row r="18" spans="2:3" x14ac:dyDescent="0.25">
      <c r="B18">
        <v>16</v>
      </c>
      <c r="C18" t="s">
        <v>661</v>
      </c>
    </row>
    <row r="19" spans="2:3" x14ac:dyDescent="0.25">
      <c r="B19">
        <v>17</v>
      </c>
      <c r="C19" t="s">
        <v>662</v>
      </c>
    </row>
    <row r="20" spans="2:3" x14ac:dyDescent="0.25">
      <c r="B20">
        <v>18</v>
      </c>
      <c r="C20" t="s">
        <v>663</v>
      </c>
    </row>
    <row r="21" spans="2:3" x14ac:dyDescent="0.25">
      <c r="B21">
        <v>19</v>
      </c>
      <c r="C21" t="s">
        <v>664</v>
      </c>
    </row>
    <row r="22" spans="2:3" x14ac:dyDescent="0.25">
      <c r="B22">
        <v>20</v>
      </c>
      <c r="C22" t="s">
        <v>665</v>
      </c>
    </row>
    <row r="23" spans="2:3" x14ac:dyDescent="0.25">
      <c r="B23">
        <v>21</v>
      </c>
      <c r="C23" t="s">
        <v>666</v>
      </c>
    </row>
    <row r="24" spans="2:3" x14ac:dyDescent="0.25">
      <c r="B24">
        <v>22</v>
      </c>
      <c r="C24" t="s">
        <v>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ds_ts_1,11,2018_aoham</vt:lpstr>
      <vt:lpstr>dm_dn</vt:lpstr>
      <vt:lpstr>dm_ts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2019-01-04T02:01:51Z</dcterms:created>
  <dcterms:modified xsi:type="dcterms:W3CDTF">2019-06-28T07:47:08Z</dcterms:modified>
</cp:coreProperties>
</file>