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756" windowWidth="17316" windowHeight="3792" activeTab="0"/>
  </bookViews>
  <sheets>
    <sheet name="Xét tuyển bình thường" sheetId="1" r:id="rId1"/>
  </sheets>
  <definedNames>
    <definedName name="_xlnm.Print_Area" localSheetId="0">'Xét tuyển bình thường'!$A$1:$J$199</definedName>
    <definedName name="_xlnm.Print_Titles" localSheetId="0">'Xét tuyển bình thường'!$4:$6</definedName>
  </definedNames>
  <calcPr fullCalcOnLoad="1"/>
</workbook>
</file>

<file path=xl/sharedStrings.xml><?xml version="1.0" encoding="utf-8"?>
<sst xmlns="http://schemas.openxmlformats.org/spreadsheetml/2006/main" count="1026" uniqueCount="297">
  <si>
    <t xml:space="preserve">   </t>
  </si>
  <si>
    <t>Vị trí việc làm</t>
  </si>
  <si>
    <t>Trình độ</t>
  </si>
  <si>
    <t>Chuyên ngành</t>
  </si>
  <si>
    <t>Ghi chú</t>
  </si>
  <si>
    <t>Kế toán</t>
  </si>
  <si>
    <t>Chức danh 
nghề nghiệp</t>
  </si>
  <si>
    <t>I</t>
  </si>
  <si>
    <t>*</t>
  </si>
  <si>
    <t>Đại học</t>
  </si>
  <si>
    <t>Bảo vệ thực vật</t>
  </si>
  <si>
    <t>a</t>
  </si>
  <si>
    <t>b</t>
  </si>
  <si>
    <t>Phát triển nông thôn</t>
  </si>
  <si>
    <t>II</t>
  </si>
  <si>
    <t>Chăn nuôi/Thú y</t>
  </si>
  <si>
    <t>Thú y</t>
  </si>
  <si>
    <t>Kế toán viên</t>
  </si>
  <si>
    <t>c</t>
  </si>
  <si>
    <t>Khoa học cây trồng</t>
  </si>
  <si>
    <t>Trồng trọt/Bảo vệ thực vật/Khoa học cây trồng</t>
  </si>
  <si>
    <t>Trạm Trồng trọt và Bảo vệ thực vật 11 huyện, thị xã, thành phố</t>
  </si>
  <si>
    <t>Trạm Trồng trọt và Bảo vệ thực vật huyện Phú Tân</t>
  </si>
  <si>
    <t>Trạm Trồng trọt và Bảo vệ thực vật huyện Tịnh Biên</t>
  </si>
  <si>
    <t>Trạm Trồng trọt và Bảo vệ thực vật huyện An Phú</t>
  </si>
  <si>
    <t>Trạm Trồng trọt và Bảo vệ thực vật huyện Thoại Sơn</t>
  </si>
  <si>
    <t>Trạm Trồng trọt và Bảo vệ thực vật huyện Chợ Mới</t>
  </si>
  <si>
    <t>Trạm Trồng trọt và Bảo vệ thực vật huyện Châu Thành</t>
  </si>
  <si>
    <t>Trạm Trồng trọt và Bảo vệ thực vật huyện Châu Phú</t>
  </si>
  <si>
    <t>Trạm Trồng trọt và Bảo vệ thực vật huyện Tri Tôn</t>
  </si>
  <si>
    <t>Trạm Chăn nuôi và Thú y 11 huyện, thị xã, thành phố</t>
  </si>
  <si>
    <t>Trạm Chăn nuôi và Thú y thành phố Châu Đốc</t>
  </si>
  <si>
    <t>Trạm Chăn nuôi và Thú y huyện Chợ Mới</t>
  </si>
  <si>
    <t>Trạm Chăn nuôi và Thú y huyện Tri Tôn</t>
  </si>
  <si>
    <t>Trạm Chăn nuôi và Thú y huyện Tịnh Biên</t>
  </si>
  <si>
    <t>Trạm Chăn nuôi và Thú y thành phố Long Xuyên</t>
  </si>
  <si>
    <t>Trạm Chăn nuôi và Thú y huyện An Phú</t>
  </si>
  <si>
    <t>Trạm Chăn nuôi và Thú y thị xã Tân Châu</t>
  </si>
  <si>
    <t>Trạm Chăn nuôi và Thú y huyện Thoại Sơn</t>
  </si>
  <si>
    <t>Trạm Chăn nuôi và Thú y huyện Châu Phú</t>
  </si>
  <si>
    <t>Trạm Chăn nuôi và Thú y huyện Châu Thành</t>
  </si>
  <si>
    <t xml:space="preserve">Bảo vệ viên bảo vệ thực vật hạng III </t>
  </si>
  <si>
    <t>Chẩn đoán viên bệnh động vật hạng III</t>
  </si>
  <si>
    <t>Kiểm dịch viên động vật</t>
  </si>
  <si>
    <t>Trạm kiểm dịch động vật cửa khẩu</t>
  </si>
  <si>
    <t>Trạm kiểm dịch động vật đầu mối giao thông</t>
  </si>
  <si>
    <t>Trạm kiểm dịch</t>
  </si>
  <si>
    <t>Kiểm dịch tại cửa khẩu</t>
  </si>
  <si>
    <t>Chăn nuôi/ Thú y</t>
  </si>
  <si>
    <t>Chi cục Thủy sản</t>
  </si>
  <si>
    <t>Nuôi trồng thủy sản</t>
  </si>
  <si>
    <t>Kỹ sư</t>
  </si>
  <si>
    <t xml:space="preserve">Kỹ sư </t>
  </si>
  <si>
    <t>Nhân viên thủy sản phụ trách xã Phú Lộc</t>
  </si>
  <si>
    <t>Tổ Thủy sản thị xã Tân Châu</t>
  </si>
  <si>
    <t>Tổ Thủy sản thành phố Long Xuyên</t>
  </si>
  <si>
    <t>Tổ Thủy sản huyện Thoại Sơn</t>
  </si>
  <si>
    <t>Nhân viên thủy sản phụ trách xã Lê Trì</t>
  </si>
  <si>
    <t>Tổ Thủy sản huyện Tri Tôn</t>
  </si>
  <si>
    <t>Tổ Thủy sản Tịnh Biên</t>
  </si>
  <si>
    <t>Nhân viên thủy sản phụ trách xã Phú Thọ</t>
  </si>
  <si>
    <t>Tổ Thủy sản huyện Phú Tân</t>
  </si>
  <si>
    <t>Tổ Thủy sản huyện Châu Thành</t>
  </si>
  <si>
    <t>Nhân viên thủy sản phụ trách xã Ô Long Vĩ</t>
  </si>
  <si>
    <t>Tổ Thủy sản huyện Châu Phú</t>
  </si>
  <si>
    <t>Nhân viên thủy sản phụ trách xã Long Kiến</t>
  </si>
  <si>
    <t>Tổ Thủy sản huyện Chợ Mới</t>
  </si>
  <si>
    <t>Tổ Thủy sản huyện An Phú</t>
  </si>
  <si>
    <t>Nhân viên thủy sản xã, phường, thị trấn</t>
  </si>
  <si>
    <t>III</t>
  </si>
  <si>
    <t>Trồng trọt/Bảo vệ thực vật/ Khoa học cây trồng</t>
  </si>
  <si>
    <t>Trồng trọt/ Bảo vệ thực vật/Khoa học cây trồng</t>
  </si>
  <si>
    <t>Nhân viên thủy sản phụ trách xã Châu Phong</t>
  </si>
  <si>
    <t>Nhân viên thủy sản phụ trách phường Long Châu</t>
  </si>
  <si>
    <t>Nhân viên thủy sản phụ trách phường Mỹ Quý</t>
  </si>
  <si>
    <t>Công nghệ chế biến thủy sản</t>
  </si>
  <si>
    <t>Nhân viên thủy sản phụ trách phường Bình Khánh</t>
  </si>
  <si>
    <t>Nhân viên thủy sản phụ trách xã Thoại Giang</t>
  </si>
  <si>
    <t>Nhân viên thủy sản phụ trách thị trấn Tri Tôn</t>
  </si>
  <si>
    <t>Nhân viên thủy sản phụ trách xã Tân Tuyến</t>
  </si>
  <si>
    <t>Nhân viên thủy sản phụ trách xã Núi Tô</t>
  </si>
  <si>
    <t>Nhân viên thủy sản phụ trách xã Thới Sơn</t>
  </si>
  <si>
    <t>Nhân viên thủy sản phụ trách xã An Hảo</t>
  </si>
  <si>
    <t>Nhân viên thủy sản phụ trách xã An Phú</t>
  </si>
  <si>
    <t>Nhân viên thủy sản phụ trách xã Núi Voi</t>
  </si>
  <si>
    <t>Nhân viên thủy sản phụ trách xã An Nông</t>
  </si>
  <si>
    <t>Nhân viên thủy sản phụ trách xã Nhơn Hưng</t>
  </si>
  <si>
    <t>Nhân viên thủy sản phụ trách xã Phú Xuân</t>
  </si>
  <si>
    <t>Nhân viên thủy sản phụ trách xã Phú Thành</t>
  </si>
  <si>
    <t>Nhân viên thủy sản phụ trách xã Phú Lâm</t>
  </si>
  <si>
    <t>Nhân viên thủy sản phụ trách xã Tân Trung</t>
  </si>
  <si>
    <t>Nhân viên thủy sản phụ trách xã Phú Hưng</t>
  </si>
  <si>
    <t>Nhân viên thủy sản phụ trách xã Bình Thạnh Đông</t>
  </si>
  <si>
    <t>Nhân viên thủy sản phụ trách xã Long Giang</t>
  </si>
  <si>
    <t>Nhân viên thủy sản phụ trách thị trấn Long Bình</t>
  </si>
  <si>
    <t>Trạm Khuyến nông huyện An Phú</t>
  </si>
  <si>
    <t>Trạm Khuyến nông thị xã Tân Châu</t>
  </si>
  <si>
    <t>Trạm Khuyến nông huyện Châu Phú</t>
  </si>
  <si>
    <t>Trạm Khuyến nông huyện Thoại Sơn</t>
  </si>
  <si>
    <t>Trạm Khuyến nông huyện Chợ Mới</t>
  </si>
  <si>
    <t>Trạm Khuyến nông huyện Phú Tân</t>
  </si>
  <si>
    <t>Chuyên viên</t>
  </si>
  <si>
    <t xml:space="preserve">Chuyên viên </t>
  </si>
  <si>
    <t>Trung tâm Khuyến nông</t>
  </si>
  <si>
    <t>IV</t>
  </si>
  <si>
    <t>Phòng Kỹ thuật</t>
  </si>
  <si>
    <t>Chi cục Kiểm lâm</t>
  </si>
  <si>
    <t>Trạm Khuyến nông huyện Tịnh Biên</t>
  </si>
  <si>
    <t>Trạm Khuyến nông huyện Châu Thành</t>
  </si>
  <si>
    <t>Tin học/Kỹ thuật phần mềm/Quản trị kinh doanh/Bảo vệ thực vật/Phát triển nông thôn</t>
  </si>
  <si>
    <t>Phòng Xúc tiến thương mại và Thông tin quảng bá</t>
  </si>
  <si>
    <t xml:space="preserve">Kế toán/Tài chính/Quản trị kinh doanh/Quản lý hành chính. </t>
  </si>
  <si>
    <r>
      <t>Kế toán/Tài chính/Quản trị kinh doanh/Quản lý hành chính.</t>
    </r>
    <r>
      <rPr>
        <b/>
        <sz val="12"/>
        <color indexed="14"/>
        <rFont val="Times New Roman"/>
        <family val="1"/>
      </rPr>
      <t xml:space="preserve"> </t>
    </r>
  </si>
  <si>
    <t>Khoa học cây trồng/Bảo vệ thực vật/Phát triển nông thôn.</t>
  </si>
  <si>
    <t>Khuyến nông viên xã, phường, thị trấn</t>
  </si>
  <si>
    <t>Khuyến nông viên phụ trách xã Long Điền B</t>
  </si>
  <si>
    <t>Khuyến nông viên phụ trách xã Mỹ Hiệp</t>
  </si>
  <si>
    <t>Khuyến nông viên phụ trách xã Vĩnh Hanh</t>
  </si>
  <si>
    <t>Khuyến nông viên phụ trách xã Vĩnh Bình</t>
  </si>
  <si>
    <t>Khuyến nông viên phụ trách xã Vĩnh Lợi</t>
  </si>
  <si>
    <t>Khuyến nông viên phụ trách thị trấn An Châu</t>
  </si>
  <si>
    <t>Khuyến nông viên phụ trách xã Đào Hữu Cảnh</t>
  </si>
  <si>
    <t>Khuyến nông viên phụ trách xã Phú Hiệp</t>
  </si>
  <si>
    <t>Khuyến nông viên phụ trách xã Bình Thạnh Đông</t>
  </si>
  <si>
    <t>Khuyến nông viên phụ trách xã Phú Thạnh</t>
  </si>
  <si>
    <t>Khuyến nông viên phụ trách xã Phú An</t>
  </si>
  <si>
    <t>Khuyến nông viên phụ trách xã Tân Hòa</t>
  </si>
  <si>
    <t>Khuyến nông viên phụ trách xã Tân Trung</t>
  </si>
  <si>
    <t>Khuyến nông viên phụ trách xã Long Hòa</t>
  </si>
  <si>
    <t>Khuyến nông viên phụ trách xã Phú Vĩnh</t>
  </si>
  <si>
    <t>Khuyến nông viên phụ trách xã Tân An</t>
  </si>
  <si>
    <t>Khuyến nông viên phụ trách xã Quốc Thái</t>
  </si>
  <si>
    <t>Khuyến nông viên phụ trách xã Phú Hội</t>
  </si>
  <si>
    <t>Khuyến nông viên phụ trách xã An Nông</t>
  </si>
  <si>
    <t>Khuyến nông viên phụ trách xã Nhơn Hưng</t>
  </si>
  <si>
    <t>Đội Kiểm lâm cơ động và Phòng cháy chữa cháy rừng</t>
  </si>
  <si>
    <t xml:space="preserve">B </t>
  </si>
  <si>
    <t xml:space="preserve">A </t>
  </si>
  <si>
    <t>Kiểm lâm viên</t>
  </si>
  <si>
    <t>Tin học (tối thiểu)</t>
  </si>
  <si>
    <t>Ngoại ngữ (tối thiểu)</t>
  </si>
  <si>
    <t>Trạm Kiểm lâm Trà Sư</t>
  </si>
  <si>
    <t>Lâm nghiệp/Lâm sinh/Quản lý tài nguyên rừng</t>
  </si>
  <si>
    <t>Hạt Kiểm lâm Tri Tôn</t>
  </si>
  <si>
    <t>Tài chính - Kế toán/Kế toán doanh nghiệp/Kế toán hành chính, sự nghiệp</t>
  </si>
  <si>
    <t>Luật</t>
  </si>
  <si>
    <t>Hạt Kiểm lâm Tịnh Biên</t>
  </si>
  <si>
    <t>Kế toán viên.</t>
  </si>
  <si>
    <t>Trung tâm Giống thủy sản</t>
  </si>
  <si>
    <t>V</t>
  </si>
  <si>
    <t xml:space="preserve">Cán bộ kỹ thuật </t>
  </si>
  <si>
    <t>Trại Bình Thạnh 2</t>
  </si>
  <si>
    <t>Phòng Quản lý chất lượng</t>
  </si>
  <si>
    <t>Trung tâm Giống cây trồng và vật nuôi</t>
  </si>
  <si>
    <t>VI</t>
  </si>
  <si>
    <t>Kỹ thuật - Dịch vụ</t>
  </si>
  <si>
    <t>Kiểm nghiệm viên cây trồng hạng III</t>
  </si>
  <si>
    <t>Phòng Kiểm định - Hậu kiểm</t>
  </si>
  <si>
    <t>Kiểm định, lẫy mẫu</t>
  </si>
  <si>
    <t>Phòng Thử nghiệm giống cây trồng</t>
  </si>
  <si>
    <t>Kiểm nghiệm</t>
  </si>
  <si>
    <t>Khoa học cây trồng/Bảo vệ thực vật</t>
  </si>
  <si>
    <t>Khoa học cây trồng/Công nghệ sinh học</t>
  </si>
  <si>
    <t>VII</t>
  </si>
  <si>
    <t>A</t>
  </si>
  <si>
    <t>B</t>
  </si>
  <si>
    <t>Phụ trách trồng trọt, bảo vệ thực vật</t>
  </si>
  <si>
    <t xml:space="preserve">Kỹ thuật viên bảo vệ thực vật hạng IV/Bảo vệ viên bảo vệ thực vật hạng III </t>
  </si>
  <si>
    <t>Phụ trách công tác phòng chống dịch bệnh gia súc, gia cầm</t>
  </si>
  <si>
    <t>Kiểm dịch, kiểm soát giết mổ gia súc, gia cầm</t>
  </si>
  <si>
    <t>Quản lý mô hình an toàn sinh học và phòng chống dịch bệnh gia súc, gia cầm</t>
  </si>
  <si>
    <t>Kiểm dịch lưu động</t>
  </si>
  <si>
    <t>Kiểm dịch, kiểm soát giết mổ</t>
  </si>
  <si>
    <t>Kiểm soát giết mổ tại lò giết mổ tập trung</t>
  </si>
  <si>
    <t>Phụ trách công tác phát triển chăn nuôi</t>
  </si>
  <si>
    <t>Phụ trách công tác tổng hợp, phát triển chăn nuôi</t>
  </si>
  <si>
    <t>Nơi làm việc</t>
  </si>
  <si>
    <t>Chỉ tiêu tuyển dụng</t>
  </si>
  <si>
    <t>Chi cục Trồng trọt và Bảo vệ thực vật (TT-BVTV)</t>
  </si>
  <si>
    <t>Trạm TT-BVTV huyện Phú Tân</t>
  </si>
  <si>
    <t>Trạm TT-BVTV thị xã Tân Châu</t>
  </si>
  <si>
    <t>Trạm TT-BVTV huyện Tịnh Biên</t>
  </si>
  <si>
    <t>Trạm TT-BVTV huyện An Phú</t>
  </si>
  <si>
    <t>Trạm TT-BVTV huyện Thoại Sơn</t>
  </si>
  <si>
    <t>Trạm TT-BVTV huyện Chợ Mới</t>
  </si>
  <si>
    <t>Tuyến xã, thị trấn thuộc Trạm TT-BVTV huyện Phú Tân</t>
  </si>
  <si>
    <t>Tuyến xã, thị trấn thuộc Trạm TT-BVTV huyện Châu Thành</t>
  </si>
  <si>
    <t>Tuyến xã, thị trấn thuộc Trạm TT-BVTV huyện Châu Phú</t>
  </si>
  <si>
    <t>Tuyến xã, thị trấn thuộc Trạm TT-BVTV huyện Tịnh Biên</t>
  </si>
  <si>
    <t>Tuyến xã, thị trấn thuộc Trạm TT-BVTV huyện Tri Tôn</t>
  </si>
  <si>
    <t>Tuyến xã, thị trấn thuộc Trạm TT-BVTV huyện Chợ Mới</t>
  </si>
  <si>
    <t>Tuyến xã, thị trấn thuộc Trạm TT-BVTV huyện An Phú</t>
  </si>
  <si>
    <t>Tuyến xã, thị trấn thuộc Trạm TT-BVTV huyện Thoại Sơn</t>
  </si>
  <si>
    <t>Nhân viên kỹ thuật trồng trọt và bảo vệ thực vật (TT-BVTV) xã, phường, thị trấn</t>
  </si>
  <si>
    <t>Nhân viên kỹ thuật TT-BVTV phụ trách xã Hòa Lạc</t>
  </si>
  <si>
    <t>Nhân viên kỹ thuật TT-BVTV phụ trách xã Bình Thạnh Đông</t>
  </si>
  <si>
    <t>Nhân viên kỹ thuật TT-BVTV phụ trách xã Tân Hòa</t>
  </si>
  <si>
    <t>Nhân viên kỹ thuật TT-BVTV phụ trách xã Bình Thạnh</t>
  </si>
  <si>
    <t>Nhân viên kỹ thuật TT-BVTV phụ trách xã Đào Hữu Cảnh</t>
  </si>
  <si>
    <t>Nhân viên kỹ thuật TT-BVTV phụ trách xã Ô Long Vĩ</t>
  </si>
  <si>
    <t>Nhân viên kỹ thuật TT-BVTV phụ trách xã Bình Chánh</t>
  </si>
  <si>
    <t>Nhân viên kỹ thuật TT-BVTV phụ trách xã Mỹ Đức</t>
  </si>
  <si>
    <t>Nhân viên kỹ thuật TT-BVTV phụ trách xã Vĩnh Trung</t>
  </si>
  <si>
    <t>Nhân viên kỹ thuật TT-BVTV phụ trách xã An Hảo</t>
  </si>
  <si>
    <t>Nhân viên kỹ thuật TT-BVTV phụ trách xã Vĩnh Phước</t>
  </si>
  <si>
    <t>Nhân viên kỹ thuật TT-BVTV phụ trách xã Tà Đảnh</t>
  </si>
  <si>
    <t>Nhân viên kỹ thuật TT-BVTV phụ trách xã Lương An Trà</t>
  </si>
  <si>
    <t>Nhân viên kỹ thuật TT-BVTV phụ trách xã Vĩnh Gia</t>
  </si>
  <si>
    <t>Nhân viên kỹ thuật TT-BVTV phụ trách xã Tân Tuyến</t>
  </si>
  <si>
    <t xml:space="preserve">Nhân viên kỹ thuật TT-BVTV phụ trách thị trấn Châu Lăng </t>
  </si>
  <si>
    <t>Nhân viên kỹ thuật TT-BVTV phụ trách xã Long Điền A</t>
  </si>
  <si>
    <t xml:space="preserve">Nhân viên kỹ thuật TT-BVTV phụ trách xã Long Kiến </t>
  </si>
  <si>
    <t>Nhân viên TT-BVTV phụ trách xã Kiến Thành</t>
  </si>
  <si>
    <t>Nhân viên kỹ thuật TT-BVTV phụ trách xã Phước Hưng</t>
  </si>
  <si>
    <t>Nhân viên kỹ thuật TT-BVTV phụ trách xã Vĩnh Lộc</t>
  </si>
  <si>
    <t>Nhân viên kỹ thuật TT-BVTV phụ trách xã An Bình</t>
  </si>
  <si>
    <t>Nhân viên kỹ thuật  TT-BVTV phụ trách xã Mỹ Phú Đông</t>
  </si>
  <si>
    <t>Nhân viên kỹ thuật  TT-BVTV phụ trách xã Vĩnh Phú</t>
  </si>
  <si>
    <t>Nhân viên kỹ thuật  TT-BVTV phụ trách xã Vọng Thê</t>
  </si>
  <si>
    <t>Yêu cầu về tiêu chuẩn, điều kiện</t>
  </si>
  <si>
    <t>Chi cục Chăn nuôi và  Thú y (CN-TY)</t>
  </si>
  <si>
    <t>Trạm CN-TY thành phố Long Xuyên</t>
  </si>
  <si>
    <t>Tuyến xã, thị trấn thuộc Trạm CN-TY huyện Tri Tôn</t>
  </si>
  <si>
    <t>Nhân viên chăn nuôi và thú y (CN-TY) xã, phường, thị trấn</t>
  </si>
  <si>
    <t>Trạm CN-TY huyện An Phú</t>
  </si>
  <si>
    <t>Trạm CN-TY thị xã Tân Châu</t>
  </si>
  <si>
    <t>Trạm CN-TY huyện Thoại Sơn</t>
  </si>
  <si>
    <t>Trạm CN-TY huyện Châu Thành</t>
  </si>
  <si>
    <t>Tuyến xã, thị trấn  thuộc Trạm CN-TY huyện Chợ Mới</t>
  </si>
  <si>
    <t>Tuyến xã, thị trấn  thuộc Trạm CN-TY huyện Tịnh Biên</t>
  </si>
  <si>
    <t>Nhân viên CN-TY phụ trách thị trấn Mỹ Luông</t>
  </si>
  <si>
    <t>Nhân viên CN-TY phụ trách xã An Thạnh Trung</t>
  </si>
  <si>
    <t>Nhân viên CN-TY phụ trách xã An Tức</t>
  </si>
  <si>
    <t>Nhân viên CN-TY phụ trách xã An Cư</t>
  </si>
  <si>
    <t>Nhân viên CN-TY phụ trách thị trấn Long Bình</t>
  </si>
  <si>
    <t>Tuyến xã, thị trấn thuộc Trạm CN-TY huyện An Phú</t>
  </si>
  <si>
    <t>Tuyến xã, thị trấn thuộc Trạm CN-TY huyện Châu Phú</t>
  </si>
  <si>
    <t>Nhân viên CN-TY phụ trách xã Bình Long</t>
  </si>
  <si>
    <t>Tuyến xã, phường thuộc Trạm CN-TY thị xã Tân Châu</t>
  </si>
  <si>
    <t>Nhân viên CN-TY phụ trách cửa khẩu Vĩnh Xương</t>
  </si>
  <si>
    <t>Tuyến xã, thị trấn thuộc Trạm CN-TY huyện Thoại Sơn</t>
  </si>
  <si>
    <t>Nhân viên CN-TY phụ trách xã Vĩnh Trạch</t>
  </si>
  <si>
    <t>Nhân viên CN-TY phụ trách xã Vĩnh Chánh</t>
  </si>
  <si>
    <t>Tuyến xã, phường thuộc Trạm CN-TY thành phố Châu Đốc</t>
  </si>
  <si>
    <t>Nhân viên CN-TY phụ trách xã Vĩnh Ngươn</t>
  </si>
  <si>
    <t>Tuyến xã, phường thuộc Trạm CN-TY thành phố Long Xuyên</t>
  </si>
  <si>
    <t>Nhân viên CN-TY phụ trách phường Mỹ Long</t>
  </si>
  <si>
    <t>Đội Kiểm lâm cơ động và PCCCR</t>
  </si>
  <si>
    <t>Quản lý, bảo vệ, phát triển rừng</t>
  </si>
  <si>
    <t>Số vị trí</t>
  </si>
  <si>
    <t>Thực thi pháp luật về quản lý, bảo vệ, phát triển rừng</t>
  </si>
  <si>
    <r>
      <t>Phụ trách báo cáo tổng hợp, thi đua khen thưởng</t>
    </r>
  </si>
  <si>
    <t>Phụ trách công tác văn phòng, văn thư, thủ quỹ</t>
  </si>
  <si>
    <t>Phòng Tổ chức - Hành chính</t>
  </si>
  <si>
    <t>Phụ trách biên tập trang Web; viết tin bài; xúc tiến thương mại; quản trị dữ liệu</t>
  </si>
  <si>
    <t>Phòng Kỹ thuật TTKN</t>
  </si>
  <si>
    <t>Trung tâm Khuyến nông (TTKN)</t>
  </si>
  <si>
    <t>Phụ trách đào tạo nghề cho lao động nông thôn</t>
  </si>
  <si>
    <t>Phụ trách chăn nuôi chuyên về quy hoạch, tái cơ cấu</t>
  </si>
  <si>
    <t>Phụ trách chăn nuôi chuyên về gói sản phẩm, chuỗi giá trị</t>
  </si>
  <si>
    <t>Phụ trách trồng trọt, chuyên về công tác giống phục vụ cánh đồng lớn</t>
  </si>
  <si>
    <t>Trạm Khuyến nông (KN) 11 huyện, thị xã, thành phố</t>
  </si>
  <si>
    <t>Trạm KN huyện Thoại Sơn</t>
  </si>
  <si>
    <t>Chăn nuôi - Thú y/Nông học/Phát triển nông thôn</t>
  </si>
  <si>
    <t>Trạm KN huyện Phú Tân</t>
  </si>
  <si>
    <t>Phụ trách chăn nuôi</t>
  </si>
  <si>
    <t>Trạm KN huyện Chợ Mới</t>
  </si>
  <si>
    <t>Khoa học cây trồng/Nông học/Bảo vệ thực vật/Chăn nuôi - Thú y/Phát triển nông thôn/Công nghệ sinh học/Nuôi trồng thủy sản</t>
  </si>
  <si>
    <t>Trạm KN huyện Châu Thành</t>
  </si>
  <si>
    <t>Trạm KN huyện Châu Phú</t>
  </si>
  <si>
    <t>Trạm KN thị xã Tân Châu</t>
  </si>
  <si>
    <t>Trạm KN huyện An Phú</t>
  </si>
  <si>
    <t>Trạm KN huyện Tịnh Biên</t>
  </si>
  <si>
    <t>Sư phạm kỹ thuật nông nghiệp</t>
  </si>
  <si>
    <t>Phòng Kỹ thuật - Dịch vụ - Tiếp thị</t>
  </si>
  <si>
    <t>Bệnh học thủy sản</t>
  </si>
  <si>
    <t>Nhân viên thủy sản phụ trách xã Nhơn Hội</t>
  </si>
  <si>
    <t>Nhân viên thủy sản phụ trách xã Vĩnh Nhuận</t>
  </si>
  <si>
    <t>Phát triển Nông thôn</t>
  </si>
  <si>
    <t>Nhân viên thủy sản phụ trách thị trấn Ba Chúc</t>
  </si>
  <si>
    <t>Nhân viên thủy sản phụ trách xã Bình Thành</t>
  </si>
  <si>
    <t>Tuyến xã, thị trấn thuộc Tổ TS huyện An Phú</t>
  </si>
  <si>
    <t>Tuyến xã, thị trấn thuộc Tổ TS huyện Chợ Mới</t>
  </si>
  <si>
    <t>Tuyến xã, thị trấn thuộc Tổ TS huyện Châu Phú</t>
  </si>
  <si>
    <t>Tuyến xã, thị trấn thuộc Tổ TS huyện Châu Thành</t>
  </si>
  <si>
    <t>Tuyến xã, thị trấn thuộc Tổ TS huyện Tịnh Biên</t>
  </si>
  <si>
    <t>Tuyến xã, thị trấn thuộc Tổ TS huyện Tri Tôn</t>
  </si>
  <si>
    <t>Tuyến xã, thị trấn thuộc Tổ TS huyện Thoại Sơn</t>
  </si>
  <si>
    <t>Tuyến xã, phường thuộc Tổ TS thành phố Long Xuyên</t>
  </si>
  <si>
    <t>Tuyến xã, thị trấn thuộc Tổ TS huyện Phú Tân</t>
  </si>
  <si>
    <t>Tuyến xã, phường thuộc Tổ TS thị xã Tân Châu</t>
  </si>
  <si>
    <t>NGÀNH NÔNG NGHIỆP VÀ PHÁT TRIỂN NÔNG THÔN</t>
  </si>
  <si>
    <t>Cao đẳng/
Đại học</t>
  </si>
  <si>
    <t>Nhân viên CN-TY phụ trách cửa khẩu Vĩnh Hội Đông</t>
  </si>
  <si>
    <t xml:space="preserve">Trạm Khuyến nông huyện An Phú </t>
  </si>
  <si>
    <t>Phụ trách báo cáo tổng hợp, kiêm nhiệm công tác kế toán</t>
  </si>
  <si>
    <t>DANH MỤC VỊ TRÍ XÉT TUYỂN BÌNH THƯỜNG</t>
  </si>
</sst>
</file>

<file path=xl/styles.xml><?xml version="1.0" encoding="utf-8"?>
<styleSheet xmlns="http://schemas.openxmlformats.org/spreadsheetml/2006/main">
  <numFmts count="4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0"/>
    <numFmt numFmtId="179" formatCode="mm/yyyy"/>
    <numFmt numFmtId="180" formatCode="#,#00"/>
    <numFmt numFmtId="181" formatCode="d/mm/yyyy;@"/>
    <numFmt numFmtId="182" formatCode="_(* #,##0_);_(* \(#,##0\);_(* &quot;-&quot;??_);_(@_)"/>
    <numFmt numFmtId="183" formatCode="yyyy"/>
    <numFmt numFmtId="184" formatCode="0.000"/>
    <numFmt numFmtId="185" formatCode="0.0000"/>
    <numFmt numFmtId="186" formatCode="_-* #,##0.0\ _₫_-;\-* #,##0.0\ _₫_-;_-* &quot;-&quot;??\ _₫_-;_-@_-"/>
    <numFmt numFmtId="187" formatCode="#\ ?????/?????"/>
    <numFmt numFmtId="188" formatCode="dd/mm/yyyy\ "/>
    <numFmt numFmtId="189" formatCode="0.0"/>
    <numFmt numFmtId="190" formatCode="mm/yy"/>
    <numFmt numFmtId="191" formatCode="_-* #,##0\ _₫_-;\-* #,##0\ _₫_-;_-* &quot;-&quot;??\ _₫_-;_-@_-"/>
    <numFmt numFmtId="192" formatCode="m/d/yy;@"/>
    <numFmt numFmtId="193" formatCode="d/mm/yyyy"/>
    <numFmt numFmtId="194" formatCode="mm/yyyy\ "/>
    <numFmt numFmtId="195" formatCode="mmm\-yyyy"/>
    <numFmt numFmtId="196" formatCode="dd/m/yyyy"/>
    <numFmt numFmtId="197" formatCode="yyyy\ "/>
    <numFmt numFmtId="198" formatCode="[$-42A]dd\ mmmm\ yyyy"/>
    <numFmt numFmtId="199" formatCode="dd/mm"/>
    <numFmt numFmtId="200" formatCode="00.00"/>
  </numFmts>
  <fonts count="73">
    <font>
      <sz val="10"/>
      <name val="Arial"/>
      <family val="0"/>
    </font>
    <font>
      <u val="single"/>
      <sz val="13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3"/>
      <color indexed="12"/>
      <name val="VNI-Times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7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8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12"/>
      <name val="Times New Roman"/>
      <family val="1"/>
    </font>
    <font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17"/>
      <name val="Times New Roman"/>
      <family val="1"/>
    </font>
    <font>
      <sz val="13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3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sz val="13"/>
      <color rgb="FF3333FF"/>
      <name val="Times New Roman"/>
      <family val="1"/>
    </font>
    <font>
      <b/>
      <sz val="12"/>
      <color rgb="FFFF00FF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3333FF"/>
      <name val="Times New Roman"/>
      <family val="1"/>
    </font>
    <font>
      <b/>
      <i/>
      <sz val="12"/>
      <color rgb="FF3333FF"/>
      <name val="Times New Roman"/>
      <family val="1"/>
    </font>
    <font>
      <b/>
      <i/>
      <sz val="12"/>
      <color rgb="FF00B050"/>
      <name val="Times New Roman"/>
      <family val="1"/>
    </font>
    <font>
      <b/>
      <sz val="12"/>
      <color rgb="FF3333FF"/>
      <name val="Times New Roman"/>
      <family val="1"/>
    </font>
    <font>
      <sz val="12"/>
      <color theme="1" tint="0.1500000059604644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28" borderId="2" applyNumberFormat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4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53" fillId="27" borderId="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5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6" fillId="0" borderId="0" xfId="0" applyFont="1" applyFill="1" applyAlignment="1" applyProtection="1">
      <alignment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57" fillId="0" borderId="0" xfId="0" applyFont="1" applyFill="1" applyAlignment="1" applyProtection="1">
      <alignment horizontal="left"/>
      <protection locked="0"/>
    </xf>
    <xf numFmtId="0" fontId="56" fillId="0" borderId="0" xfId="0" applyFont="1" applyFill="1" applyAlignment="1" applyProtection="1">
      <alignment horizontal="left"/>
      <protection locked="0"/>
    </xf>
    <xf numFmtId="0" fontId="60" fillId="0" borderId="8" xfId="0" applyFont="1" applyFill="1" applyBorder="1" applyAlignment="1" applyProtection="1">
      <alignment/>
      <protection locked="0"/>
    </xf>
    <xf numFmtId="178" fontId="6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8" xfId="0" applyFont="1" applyFill="1" applyBorder="1" applyAlignment="1" applyProtection="1">
      <alignment/>
      <protection locked="0"/>
    </xf>
    <xf numFmtId="178" fontId="61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62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5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left" vertical="center"/>
      <protection locked="0"/>
    </xf>
    <xf numFmtId="0" fontId="63" fillId="0" borderId="0" xfId="0" applyFont="1" applyFill="1" applyAlignment="1" applyProtection="1">
      <alignment vertical="center"/>
      <protection locked="0"/>
    </xf>
    <xf numFmtId="0" fontId="64" fillId="0" borderId="8" xfId="0" applyFont="1" applyFill="1" applyBorder="1" applyAlignment="1">
      <alignment horizontal="center" vertical="center" wrapText="1"/>
    </xf>
    <xf numFmtId="0" fontId="60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178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178" fontId="5" fillId="0" borderId="8" xfId="0" applyNumberFormat="1" applyFont="1" applyFill="1" applyBorder="1" applyAlignment="1" applyProtection="1" quotePrefix="1">
      <alignment horizontal="left" vertical="center" wrapText="1"/>
      <protection locked="0"/>
    </xf>
    <xf numFmtId="0" fontId="66" fillId="0" borderId="8" xfId="0" applyFont="1" applyFill="1" applyBorder="1" applyAlignment="1">
      <alignment vertical="center" wrapText="1"/>
    </xf>
    <xf numFmtId="0" fontId="6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78" fontId="5" fillId="0" borderId="8" xfId="0" applyNumberFormat="1" applyFont="1" applyFill="1" applyBorder="1" applyAlignment="1" applyProtection="1">
      <alignment vertical="center" wrapText="1"/>
      <protection locked="0"/>
    </xf>
    <xf numFmtId="178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8" xfId="0" applyFont="1" applyFill="1" applyBorder="1" applyAlignment="1" applyProtection="1">
      <alignment/>
      <protection locked="0"/>
    </xf>
    <xf numFmtId="0" fontId="64" fillId="0" borderId="8" xfId="0" applyFont="1" applyFill="1" applyBorder="1" applyAlignment="1">
      <alignment vertical="center" wrapText="1"/>
    </xf>
    <xf numFmtId="0" fontId="60" fillId="0" borderId="8" xfId="0" applyFont="1" applyFill="1" applyBorder="1" applyAlignment="1">
      <alignment vertical="center" wrapText="1"/>
    </xf>
    <xf numFmtId="0" fontId="68" fillId="0" borderId="8" xfId="0" applyFont="1" applyFill="1" applyBorder="1" applyAlignment="1">
      <alignment vertical="center" wrapText="1"/>
    </xf>
    <xf numFmtId="0" fontId="68" fillId="0" borderId="8" xfId="0" applyFont="1" applyFill="1" applyBorder="1" applyAlignment="1">
      <alignment horizontal="center" vertical="center" wrapText="1"/>
    </xf>
    <xf numFmtId="178" fontId="6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8" xfId="0" applyFont="1" applyFill="1" applyBorder="1" applyAlignment="1">
      <alignment horizontal="center" vertical="center" wrapText="1"/>
    </xf>
    <xf numFmtId="0" fontId="68" fillId="0" borderId="8" xfId="0" applyFont="1" applyFill="1" applyBorder="1" applyAlignment="1" applyProtection="1">
      <alignment horizontal="left"/>
      <protection locked="0"/>
    </xf>
    <xf numFmtId="0" fontId="65" fillId="0" borderId="8" xfId="63" applyFont="1" applyFill="1" applyBorder="1" applyAlignment="1">
      <alignment horizontal="center" vertical="center" wrapText="1"/>
      <protection/>
    </xf>
    <xf numFmtId="178" fontId="60" fillId="0" borderId="8" xfId="63" applyNumberFormat="1" applyFont="1" applyFill="1" applyBorder="1" applyAlignment="1" applyProtection="1">
      <alignment horizontal="center" vertical="center" wrapText="1"/>
      <protection locked="0"/>
    </xf>
    <xf numFmtId="0" fontId="64" fillId="0" borderId="8" xfId="63" applyFont="1" applyFill="1" applyBorder="1" applyAlignment="1">
      <alignment horizontal="center" vertical="center" wrapText="1"/>
      <protection/>
    </xf>
    <xf numFmtId="178" fontId="61" fillId="0" borderId="8" xfId="63" applyNumberFormat="1" applyFont="1" applyFill="1" applyBorder="1" applyAlignment="1" applyProtection="1">
      <alignment horizontal="center" vertical="center" wrapText="1"/>
      <protection locked="0"/>
    </xf>
    <xf numFmtId="0" fontId="67" fillId="0" borderId="8" xfId="63" applyFont="1" applyFill="1" applyBorder="1" applyAlignment="1">
      <alignment horizontal="center" vertical="center" wrapText="1"/>
      <protection/>
    </xf>
    <xf numFmtId="178" fontId="70" fillId="0" borderId="8" xfId="63" applyNumberFormat="1" applyFont="1" applyFill="1" applyBorder="1" applyAlignment="1" applyProtection="1">
      <alignment horizontal="center" vertical="center" wrapText="1"/>
      <protection locked="0"/>
    </xf>
    <xf numFmtId="178" fontId="66" fillId="0" borderId="8" xfId="0" applyNumberFormat="1" applyFont="1" applyFill="1" applyBorder="1" applyAlignment="1">
      <alignment horizontal="center" vertical="center" wrapText="1"/>
    </xf>
    <xf numFmtId="178" fontId="66" fillId="0" borderId="8" xfId="0" applyNumberFormat="1" applyFont="1" applyFill="1" applyBorder="1" applyAlignment="1" applyProtection="1">
      <alignment vertical="center" wrapText="1"/>
      <protection locked="0"/>
    </xf>
    <xf numFmtId="178" fontId="66" fillId="0" borderId="8" xfId="0" applyNumberFormat="1" applyFont="1" applyFill="1" applyBorder="1" applyAlignment="1" applyProtection="1">
      <alignment horizontal="left" vertical="center" wrapText="1"/>
      <protection locked="0"/>
    </xf>
    <xf numFmtId="178" fontId="5" fillId="0" borderId="8" xfId="63" applyNumberFormat="1" applyFont="1" applyFill="1" applyBorder="1" applyAlignment="1" applyProtection="1">
      <alignment horizontal="center" vertical="center" wrapText="1"/>
      <protection locked="0"/>
    </xf>
    <xf numFmtId="178" fontId="7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>
      <alignment horizontal="center" vertical="center" wrapText="1"/>
    </xf>
    <xf numFmtId="178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14" fillId="0" borderId="8" xfId="0" applyNumberFormat="1" applyFont="1" applyFill="1" applyBorder="1" applyAlignment="1" applyProtection="1">
      <alignment vertical="center" wrapText="1"/>
      <protection locked="0"/>
    </xf>
    <xf numFmtId="178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8" xfId="64" applyFont="1" applyFill="1" applyBorder="1" applyAlignment="1">
      <alignment horizontal="center" vertical="center" wrapText="1"/>
      <protection/>
    </xf>
    <xf numFmtId="178" fontId="5" fillId="0" borderId="8" xfId="64" applyNumberFormat="1" applyFont="1" applyFill="1" applyBorder="1" applyAlignment="1">
      <alignment horizontal="center" vertical="center" wrapText="1"/>
      <protection/>
    </xf>
    <xf numFmtId="178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66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0" xfId="64" applyNumberFormat="1" applyFont="1" applyFill="1" applyBorder="1" applyAlignment="1">
      <alignment horizontal="center" vertical="center" wrapText="1"/>
      <protection/>
    </xf>
    <xf numFmtId="178" fontId="5" fillId="0" borderId="10" xfId="63" applyNumberFormat="1" applyFont="1" applyFill="1" applyBorder="1" applyAlignment="1" applyProtection="1">
      <alignment horizontal="left" vertical="center" wrapText="1"/>
      <protection locked="0"/>
    </xf>
    <xf numFmtId="178" fontId="5" fillId="0" borderId="10" xfId="63" applyNumberFormat="1" applyFont="1" applyFill="1" applyBorder="1" applyAlignment="1">
      <alignment vertical="center" wrapText="1"/>
      <protection/>
    </xf>
    <xf numFmtId="178" fontId="5" fillId="0" borderId="10" xfId="63" applyNumberFormat="1" applyFont="1" applyFill="1" applyBorder="1" applyAlignment="1">
      <alignment horizontal="center" vertical="center" wrapText="1"/>
      <protection/>
    </xf>
    <xf numFmtId="178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65" fillId="0" borderId="11" xfId="0" applyFont="1" applyFill="1" applyBorder="1" applyAlignment="1">
      <alignment vertical="center" wrapText="1"/>
    </xf>
    <xf numFmtId="3" fontId="65" fillId="0" borderId="11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78" fontId="67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60" fillId="0" borderId="8" xfId="0" applyFont="1" applyFill="1" applyBorder="1" applyAlignment="1" applyProtection="1">
      <alignment horizontal="left"/>
      <protection locked="0"/>
    </xf>
    <xf numFmtId="0" fontId="61" fillId="0" borderId="8" xfId="0" applyFont="1" applyFill="1" applyBorder="1" applyAlignment="1" applyProtection="1">
      <alignment horizontal="left"/>
      <protection locked="0"/>
    </xf>
    <xf numFmtId="178" fontId="56" fillId="0" borderId="8" xfId="0" applyNumberFormat="1" applyFont="1" applyFill="1" applyBorder="1" applyAlignment="1" applyProtection="1" quotePrefix="1">
      <alignment horizontal="left" vertical="center" wrapText="1"/>
      <protection locked="0"/>
    </xf>
    <xf numFmtId="178" fontId="62" fillId="0" borderId="8" xfId="0" applyNumberFormat="1" applyFont="1" applyFill="1" applyBorder="1" applyAlignment="1" applyProtection="1" quotePrefix="1">
      <alignment horizontal="left" vertical="center" wrapText="1"/>
      <protection locked="0"/>
    </xf>
    <xf numFmtId="0" fontId="56" fillId="0" borderId="8" xfId="0" applyFont="1" applyFill="1" applyBorder="1" applyAlignment="1" applyProtection="1">
      <alignment horizontal="left"/>
      <protection locked="0"/>
    </xf>
    <xf numFmtId="0" fontId="68" fillId="0" borderId="8" xfId="0" applyFont="1" applyFill="1" applyBorder="1" applyAlignment="1">
      <alignment horizontal="left" vertical="center" wrapText="1"/>
    </xf>
    <xf numFmtId="178" fontId="68" fillId="0" borderId="8" xfId="0" applyNumberFormat="1" applyFont="1" applyFill="1" applyBorder="1" applyAlignment="1" applyProtection="1">
      <alignment horizontal="left" vertical="center" wrapText="1"/>
      <protection locked="0"/>
    </xf>
    <xf numFmtId="178" fontId="5" fillId="0" borderId="8" xfId="0" applyNumberFormat="1" applyFont="1" applyFill="1" applyBorder="1" applyAlignment="1">
      <alignment horizontal="left" vertical="center" wrapText="1"/>
    </xf>
    <xf numFmtId="178" fontId="60" fillId="0" borderId="8" xfId="63" applyNumberFormat="1" applyFont="1" applyFill="1" applyBorder="1" applyAlignment="1" applyProtection="1" quotePrefix="1">
      <alignment horizontal="left" vertical="center" wrapText="1"/>
      <protection locked="0"/>
    </xf>
    <xf numFmtId="178" fontId="61" fillId="0" borderId="8" xfId="63" applyNumberFormat="1" applyFont="1" applyFill="1" applyBorder="1" applyAlignment="1" applyProtection="1" quotePrefix="1">
      <alignment horizontal="left" vertical="center" wrapText="1"/>
      <protection locked="0"/>
    </xf>
    <xf numFmtId="178" fontId="70" fillId="0" borderId="8" xfId="63" applyNumberFormat="1" applyFont="1" applyFill="1" applyBorder="1" applyAlignment="1" applyProtection="1" quotePrefix="1">
      <alignment horizontal="left" vertical="center" wrapText="1"/>
      <protection locked="0"/>
    </xf>
    <xf numFmtId="0" fontId="66" fillId="0" borderId="8" xfId="0" applyFont="1" applyFill="1" applyBorder="1" applyAlignment="1">
      <alignment horizontal="left" vertical="center" wrapText="1"/>
    </xf>
    <xf numFmtId="178" fontId="66" fillId="0" borderId="8" xfId="0" applyNumberFormat="1" applyFont="1" applyFill="1" applyBorder="1" applyAlignment="1" applyProtection="1" quotePrefix="1">
      <alignment horizontal="left" vertical="center" wrapText="1"/>
      <protection locked="0"/>
    </xf>
    <xf numFmtId="178" fontId="67" fillId="0" borderId="8" xfId="63" applyNumberFormat="1" applyFont="1" applyFill="1" applyBorder="1" applyAlignment="1" applyProtection="1" quotePrefix="1">
      <alignment horizontal="left" vertical="center" wrapText="1"/>
      <protection locked="0"/>
    </xf>
    <xf numFmtId="178" fontId="71" fillId="0" borderId="8" xfId="0" applyNumberFormat="1" applyFont="1" applyFill="1" applyBorder="1" applyAlignment="1" applyProtection="1" quotePrefix="1">
      <alignment horizontal="left" vertical="center" wrapText="1"/>
      <protection locked="0"/>
    </xf>
    <xf numFmtId="178" fontId="13" fillId="0" borderId="8" xfId="0" applyNumberFormat="1" applyFont="1" applyFill="1" applyBorder="1" applyAlignment="1" applyProtection="1" quotePrefix="1">
      <alignment horizontal="left" vertical="center" wrapText="1"/>
      <protection locked="0"/>
    </xf>
    <xf numFmtId="178" fontId="11" fillId="0" borderId="8" xfId="0" applyNumberFormat="1" applyFont="1" applyFill="1" applyBorder="1" applyAlignment="1" applyProtection="1" quotePrefix="1">
      <alignment horizontal="left" vertical="center" wrapText="1"/>
      <protection locked="0"/>
    </xf>
    <xf numFmtId="178" fontId="5" fillId="0" borderId="10" xfId="63" applyNumberFormat="1" applyFont="1" applyFill="1" applyBorder="1" applyAlignment="1" applyProtection="1" quotePrefix="1">
      <alignment horizontal="left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/>
    </xf>
    <xf numFmtId="178" fontId="65" fillId="0" borderId="8" xfId="0" applyNumberFormat="1" applyFont="1" applyFill="1" applyBorder="1" applyAlignment="1">
      <alignment horizontal="center" vertical="center" wrapText="1"/>
    </xf>
    <xf numFmtId="178" fontId="5" fillId="0" borderId="8" xfId="63" applyNumberFormat="1" applyFont="1" applyFill="1" applyBorder="1" applyAlignment="1" applyProtection="1" quotePrefix="1">
      <alignment horizontal="left" vertical="center" wrapText="1"/>
      <protection locked="0"/>
    </xf>
    <xf numFmtId="178" fontId="67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67" fillId="0" borderId="8" xfId="0" applyNumberFormat="1" applyFont="1" applyFill="1" applyBorder="1" applyAlignment="1" applyProtection="1" quotePrefix="1">
      <alignment horizontal="left" vertical="center" wrapText="1"/>
      <protection locked="0"/>
    </xf>
    <xf numFmtId="178" fontId="57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57" fillId="0" borderId="8" xfId="0" applyNumberFormat="1" applyFont="1" applyFill="1" applyBorder="1" applyAlignment="1" applyProtection="1" quotePrefix="1">
      <alignment horizontal="left" vertical="center" wrapText="1"/>
      <protection locked="0"/>
    </xf>
    <xf numFmtId="0" fontId="5" fillId="0" borderId="8" xfId="64" applyFont="1" applyFill="1" applyBorder="1" applyAlignment="1">
      <alignment horizontal="left" vertical="center" wrapText="1"/>
      <protection/>
    </xf>
    <xf numFmtId="178" fontId="72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>
      <alignment horizontal="left" vertical="center"/>
    </xf>
    <xf numFmtId="178" fontId="56" fillId="0" borderId="8" xfId="0" applyNumberFormat="1" applyFont="1" applyFill="1" applyBorder="1" applyAlignment="1" applyProtection="1">
      <alignment horizontal="left" vertical="center" wrapText="1"/>
      <protection locked="0"/>
    </xf>
    <xf numFmtId="178" fontId="62" fillId="0" borderId="8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8" xfId="0" applyNumberFormat="1" applyFont="1" applyFill="1" applyBorder="1" applyAlignment="1" applyProtection="1">
      <alignment horizontal="left" vertical="center" wrapText="1"/>
      <protection locked="0"/>
    </xf>
    <xf numFmtId="178" fontId="56" fillId="0" borderId="8" xfId="0" applyNumberFormat="1" applyFont="1" applyFill="1" applyBorder="1" applyAlignment="1" applyProtection="1">
      <alignment horizontal="left"/>
      <protection locked="0"/>
    </xf>
    <xf numFmtId="178" fontId="60" fillId="0" borderId="8" xfId="63" applyNumberFormat="1" applyFont="1" applyFill="1" applyBorder="1" applyAlignment="1" applyProtection="1">
      <alignment horizontal="left" vertical="center" wrapText="1"/>
      <protection locked="0"/>
    </xf>
    <xf numFmtId="178" fontId="67" fillId="0" borderId="8" xfId="63" applyNumberFormat="1" applyFont="1" applyFill="1" applyBorder="1" applyAlignment="1" applyProtection="1">
      <alignment horizontal="left" vertical="center" wrapText="1"/>
      <protection locked="0"/>
    </xf>
    <xf numFmtId="178" fontId="70" fillId="0" borderId="8" xfId="63" applyNumberFormat="1" applyFont="1" applyFill="1" applyBorder="1" applyAlignment="1" applyProtection="1">
      <alignment horizontal="left" vertical="center" wrapText="1"/>
      <protection locked="0"/>
    </xf>
    <xf numFmtId="0" fontId="5" fillId="0" borderId="8" xfId="63" applyFont="1" applyFill="1" applyBorder="1" applyAlignment="1" applyProtection="1">
      <alignment horizontal="left" vertical="center" wrapText="1"/>
      <protection locked="0"/>
    </xf>
    <xf numFmtId="178" fontId="67" fillId="0" borderId="8" xfId="0" applyNumberFormat="1" applyFont="1" applyFill="1" applyBorder="1" applyAlignment="1" applyProtection="1">
      <alignment horizontal="left" vertical="center" wrapText="1"/>
      <protection locked="0"/>
    </xf>
    <xf numFmtId="178" fontId="57" fillId="0" borderId="8" xfId="0" applyNumberFormat="1" applyFont="1" applyFill="1" applyBorder="1" applyAlignment="1" applyProtection="1">
      <alignment horizontal="left" vertical="center" wrapText="1"/>
      <protection locked="0"/>
    </xf>
    <xf numFmtId="178" fontId="71" fillId="0" borderId="8" xfId="0" applyNumberFormat="1" applyFont="1" applyFill="1" applyBorder="1" applyAlignment="1" applyProtection="1">
      <alignment horizontal="left" vertical="center" wrapText="1"/>
      <protection locked="0"/>
    </xf>
    <xf numFmtId="178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178" fontId="8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left" vertical="center"/>
    </xf>
    <xf numFmtId="178" fontId="12" fillId="0" borderId="8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>
      <alignment horizontal="center" vertical="center" wrapText="1"/>
    </xf>
    <xf numFmtId="178" fontId="69" fillId="0" borderId="8" xfId="0" applyNumberFormat="1" applyFont="1" applyFill="1" applyBorder="1" applyAlignment="1" applyProtection="1">
      <alignment horizontal="left" vertical="center" wrapText="1"/>
      <protection locked="0"/>
    </xf>
    <xf numFmtId="178" fontId="69" fillId="0" borderId="8" xfId="0" applyNumberFormat="1" applyFont="1" applyFill="1" applyBorder="1" applyAlignment="1" applyProtection="1">
      <alignment vertical="center" wrapText="1"/>
      <protection locked="0"/>
    </xf>
    <xf numFmtId="0" fontId="69" fillId="0" borderId="8" xfId="0" applyFont="1" applyFill="1" applyBorder="1" applyAlignment="1">
      <alignment horizontal="left" vertical="center" wrapText="1"/>
    </xf>
    <xf numFmtId="0" fontId="65" fillId="0" borderId="8" xfId="0" applyFont="1" applyFill="1" applyBorder="1" applyAlignment="1">
      <alignment horizontal="left" vertical="center" wrapText="1"/>
    </xf>
    <xf numFmtId="0" fontId="64" fillId="0" borderId="8" xfId="0" applyFont="1" applyFill="1" applyBorder="1" applyAlignment="1">
      <alignment horizontal="left" vertical="center" wrapText="1"/>
    </xf>
    <xf numFmtId="0" fontId="18" fillId="0" borderId="8" xfId="64" applyFont="1" applyFill="1" applyBorder="1" applyAlignment="1">
      <alignment horizontal="left" vertical="center" wrapText="1"/>
      <protection/>
    </xf>
    <xf numFmtId="0" fontId="67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65" fillId="0" borderId="8" xfId="63" applyFont="1" applyFill="1" applyBorder="1" applyAlignment="1">
      <alignment horizontal="left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71" fillId="0" borderId="8" xfId="0" applyFont="1" applyFill="1" applyBorder="1" applyAlignment="1">
      <alignment horizontal="left" vertical="center" wrapText="1"/>
    </xf>
    <xf numFmtId="0" fontId="64" fillId="0" borderId="8" xfId="63" applyFont="1" applyFill="1" applyBorder="1" applyAlignment="1">
      <alignment horizontal="left" vertical="center" wrapText="1"/>
      <protection/>
    </xf>
    <xf numFmtId="0" fontId="67" fillId="0" borderId="8" xfId="63" applyFont="1" applyFill="1" applyBorder="1" applyAlignment="1">
      <alignment horizontal="lef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 2" xfId="44"/>
    <cellStyle name="Comma0" xfId="45"/>
    <cellStyle name="Currency" xfId="46"/>
    <cellStyle name="Currency [0]" xfId="47"/>
    <cellStyle name="Currency0" xfId="48"/>
    <cellStyle name="Check Cell" xfId="49"/>
    <cellStyle name="Date" xfId="50"/>
    <cellStyle name="Explanatory Text" xfId="51"/>
    <cellStyle name="Fixed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70" workbookViewId="0" topLeftCell="A192">
      <selection activeCell="B201" sqref="B201"/>
    </sheetView>
  </sheetViews>
  <sheetFormatPr defaultColWidth="9.140625" defaultRowHeight="12.75"/>
  <cols>
    <col min="1" max="1" width="7.00390625" style="1" customWidth="1"/>
    <col min="2" max="2" width="28.00390625" style="6" customWidth="1"/>
    <col min="3" max="3" width="25.421875" style="6" customWidth="1"/>
    <col min="4" max="4" width="19.7109375" style="6" customWidth="1"/>
    <col min="5" max="5" width="9.00390625" style="1" customWidth="1"/>
    <col min="6" max="6" width="10.28125" style="1" customWidth="1"/>
    <col min="7" max="7" width="42.28125" style="1" customWidth="1"/>
    <col min="8" max="8" width="7.421875" style="1" customWidth="1"/>
    <col min="9" max="9" width="7.140625" style="1" customWidth="1"/>
    <col min="10" max="10" width="7.00390625" style="1" customWidth="1"/>
    <col min="11" max="16384" width="8.8515625" style="1" customWidth="1"/>
  </cols>
  <sheetData>
    <row r="1" spans="1:10" s="3" customFormat="1" ht="15" customHeight="1">
      <c r="A1" s="14"/>
      <c r="B1" s="15" t="s">
        <v>0</v>
      </c>
      <c r="C1" s="15"/>
      <c r="D1" s="16"/>
      <c r="E1" s="17"/>
      <c r="F1" s="134"/>
      <c r="G1" s="134"/>
      <c r="H1" s="134"/>
      <c r="I1" s="134"/>
      <c r="J1" s="134"/>
    </row>
    <row r="2" spans="1:10" ht="23.25" customHeight="1">
      <c r="A2" s="135" t="s">
        <v>296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2:10" ht="8.25" customHeight="1">
      <c r="B3" s="5"/>
      <c r="C3" s="5"/>
      <c r="D3" s="5"/>
      <c r="E3" s="2"/>
      <c r="F3" s="2"/>
      <c r="G3" s="2"/>
      <c r="H3" s="2"/>
      <c r="I3" s="2"/>
      <c r="J3" s="2"/>
    </row>
    <row r="4" spans="1:10" ht="15" customHeight="1">
      <c r="A4" s="133" t="s">
        <v>249</v>
      </c>
      <c r="B4" s="133" t="s">
        <v>176</v>
      </c>
      <c r="C4" s="133" t="s">
        <v>1</v>
      </c>
      <c r="D4" s="133" t="s">
        <v>6</v>
      </c>
      <c r="E4" s="133" t="s">
        <v>177</v>
      </c>
      <c r="F4" s="133" t="s">
        <v>219</v>
      </c>
      <c r="G4" s="133"/>
      <c r="H4" s="133"/>
      <c r="I4" s="133"/>
      <c r="J4" s="133" t="s">
        <v>4</v>
      </c>
    </row>
    <row r="5" spans="1:10" ht="63.75" customHeight="1">
      <c r="A5" s="123"/>
      <c r="B5" s="123"/>
      <c r="C5" s="123"/>
      <c r="D5" s="123"/>
      <c r="E5" s="123"/>
      <c r="F5" s="21" t="s">
        <v>2</v>
      </c>
      <c r="G5" s="21" t="s">
        <v>3</v>
      </c>
      <c r="H5" s="20" t="s">
        <v>139</v>
      </c>
      <c r="I5" s="20" t="s">
        <v>140</v>
      </c>
      <c r="J5" s="136"/>
    </row>
    <row r="6" spans="1:10" ht="15" hidden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71">
        <v>10</v>
      </c>
    </row>
    <row r="7" spans="1:10" ht="24" customHeight="1">
      <c r="A7" s="93"/>
      <c r="B7" s="96" t="s">
        <v>291</v>
      </c>
      <c r="C7" s="69"/>
      <c r="D7" s="69"/>
      <c r="E7" s="70">
        <f>E8+E51+E91+E134+E145+E192+E195</f>
        <v>133</v>
      </c>
      <c r="F7" s="94"/>
      <c r="G7" s="94"/>
      <c r="H7" s="93"/>
      <c r="I7" s="93"/>
      <c r="J7" s="93"/>
    </row>
    <row r="8" spans="1:10" s="4" customFormat="1" ht="24" customHeight="1">
      <c r="A8" s="25" t="s">
        <v>7</v>
      </c>
      <c r="B8" s="127" t="s">
        <v>178</v>
      </c>
      <c r="C8" s="127"/>
      <c r="D8" s="127"/>
      <c r="E8" s="97">
        <f>E9+E16</f>
        <v>32</v>
      </c>
      <c r="F8" s="75"/>
      <c r="G8" s="75"/>
      <c r="H8" s="7"/>
      <c r="I8" s="7"/>
      <c r="J8" s="8"/>
    </row>
    <row r="9" spans="1:10" s="4" customFormat="1" ht="24" customHeight="1">
      <c r="A9" s="18" t="s">
        <v>11</v>
      </c>
      <c r="B9" s="128" t="s">
        <v>21</v>
      </c>
      <c r="C9" s="128"/>
      <c r="D9" s="128"/>
      <c r="E9" s="95">
        <f>SUM(E10:E15)</f>
        <v>6</v>
      </c>
      <c r="F9" s="76"/>
      <c r="G9" s="76"/>
      <c r="H9" s="9"/>
      <c r="I9" s="9"/>
      <c r="J9" s="10"/>
    </row>
    <row r="10" spans="1:10" ht="41.25" customHeight="1">
      <c r="A10" s="26">
        <v>1</v>
      </c>
      <c r="B10" s="22" t="s">
        <v>179</v>
      </c>
      <c r="C10" s="22" t="s">
        <v>166</v>
      </c>
      <c r="D10" s="27" t="s">
        <v>41</v>
      </c>
      <c r="E10" s="26">
        <v>1</v>
      </c>
      <c r="F10" s="27" t="s">
        <v>9</v>
      </c>
      <c r="G10" s="27" t="s">
        <v>20</v>
      </c>
      <c r="H10" s="23" t="s">
        <v>164</v>
      </c>
      <c r="I10" s="23" t="s">
        <v>165</v>
      </c>
      <c r="J10" s="12"/>
    </row>
    <row r="11" spans="1:10" ht="41.25" customHeight="1">
      <c r="A11" s="26">
        <v>2</v>
      </c>
      <c r="B11" s="22" t="s">
        <v>180</v>
      </c>
      <c r="C11" s="22" t="s">
        <v>166</v>
      </c>
      <c r="D11" s="27" t="s">
        <v>41</v>
      </c>
      <c r="E11" s="26">
        <v>1</v>
      </c>
      <c r="F11" s="27" t="s">
        <v>9</v>
      </c>
      <c r="G11" s="22" t="s">
        <v>20</v>
      </c>
      <c r="H11" s="23" t="s">
        <v>164</v>
      </c>
      <c r="I11" s="23" t="s">
        <v>165</v>
      </c>
      <c r="J11" s="12"/>
    </row>
    <row r="12" spans="1:10" ht="41.25" customHeight="1">
      <c r="A12" s="26">
        <v>3</v>
      </c>
      <c r="B12" s="22" t="s">
        <v>181</v>
      </c>
      <c r="C12" s="22" t="s">
        <v>166</v>
      </c>
      <c r="D12" s="22" t="s">
        <v>41</v>
      </c>
      <c r="E12" s="26">
        <v>1</v>
      </c>
      <c r="F12" s="27" t="s">
        <v>9</v>
      </c>
      <c r="G12" s="27" t="s">
        <v>19</v>
      </c>
      <c r="H12" s="23" t="s">
        <v>164</v>
      </c>
      <c r="I12" s="23" t="s">
        <v>165</v>
      </c>
      <c r="J12" s="105"/>
    </row>
    <row r="13" spans="1:10" ht="41.25" customHeight="1">
      <c r="A13" s="26">
        <v>4</v>
      </c>
      <c r="B13" s="22" t="s">
        <v>182</v>
      </c>
      <c r="C13" s="22" t="s">
        <v>166</v>
      </c>
      <c r="D13" s="27" t="s">
        <v>41</v>
      </c>
      <c r="E13" s="26">
        <v>1</v>
      </c>
      <c r="F13" s="27" t="s">
        <v>9</v>
      </c>
      <c r="G13" s="27" t="s">
        <v>70</v>
      </c>
      <c r="H13" s="23" t="s">
        <v>164</v>
      </c>
      <c r="I13" s="23" t="s">
        <v>165</v>
      </c>
      <c r="J13" s="31"/>
    </row>
    <row r="14" spans="1:10" ht="41.25" customHeight="1">
      <c r="A14" s="26">
        <v>5</v>
      </c>
      <c r="B14" s="22" t="s">
        <v>183</v>
      </c>
      <c r="C14" s="22" t="s">
        <v>166</v>
      </c>
      <c r="D14" s="22" t="s">
        <v>41</v>
      </c>
      <c r="E14" s="12">
        <v>1</v>
      </c>
      <c r="F14" s="73" t="s">
        <v>9</v>
      </c>
      <c r="G14" s="28" t="s">
        <v>71</v>
      </c>
      <c r="H14" s="23" t="s">
        <v>164</v>
      </c>
      <c r="I14" s="23" t="s">
        <v>165</v>
      </c>
      <c r="J14" s="29"/>
    </row>
    <row r="15" spans="1:10" ht="41.25" customHeight="1">
      <c r="A15" s="26">
        <v>6</v>
      </c>
      <c r="B15" s="22" t="s">
        <v>184</v>
      </c>
      <c r="C15" s="22" t="s">
        <v>166</v>
      </c>
      <c r="D15" s="27" t="s">
        <v>41</v>
      </c>
      <c r="E15" s="12">
        <v>1</v>
      </c>
      <c r="F15" s="22" t="s">
        <v>9</v>
      </c>
      <c r="G15" s="28" t="s">
        <v>71</v>
      </c>
      <c r="H15" s="23" t="s">
        <v>164</v>
      </c>
      <c r="I15" s="23" t="s">
        <v>165</v>
      </c>
      <c r="J15" s="12"/>
    </row>
    <row r="16" spans="1:10" ht="36" customHeight="1">
      <c r="A16" s="18" t="s">
        <v>12</v>
      </c>
      <c r="B16" s="128" t="s">
        <v>193</v>
      </c>
      <c r="C16" s="128"/>
      <c r="D16" s="128"/>
      <c r="E16" s="95">
        <f>E17+E21+E23+E28+E31+E39+E43+E46</f>
        <v>26</v>
      </c>
      <c r="F16" s="22"/>
      <c r="G16" s="28"/>
      <c r="H16" s="12"/>
      <c r="I16" s="12"/>
      <c r="J16" s="12"/>
    </row>
    <row r="17" spans="1:10" ht="24" customHeight="1">
      <c r="A17" s="30" t="s">
        <v>8</v>
      </c>
      <c r="B17" s="130" t="s">
        <v>22</v>
      </c>
      <c r="C17" s="130"/>
      <c r="D17" s="130"/>
      <c r="E17" s="72">
        <f>SUM(E18:E20)</f>
        <v>3</v>
      </c>
      <c r="F17" s="22"/>
      <c r="G17" s="28"/>
      <c r="H17" s="12"/>
      <c r="I17" s="12"/>
      <c r="J17" s="12"/>
    </row>
    <row r="18" spans="1:10" ht="49.5" customHeight="1">
      <c r="A18" s="26">
        <v>7</v>
      </c>
      <c r="B18" s="31" t="s">
        <v>185</v>
      </c>
      <c r="C18" s="31" t="s">
        <v>194</v>
      </c>
      <c r="D18" s="31" t="s">
        <v>41</v>
      </c>
      <c r="E18" s="12">
        <v>1</v>
      </c>
      <c r="F18" s="22" t="s">
        <v>9</v>
      </c>
      <c r="G18" s="27" t="s">
        <v>20</v>
      </c>
      <c r="H18" s="23" t="s">
        <v>164</v>
      </c>
      <c r="I18" s="23" t="s">
        <v>165</v>
      </c>
      <c r="J18" s="31"/>
    </row>
    <row r="19" spans="1:10" ht="51.75" customHeight="1">
      <c r="A19" s="26">
        <v>8</v>
      </c>
      <c r="B19" s="31" t="s">
        <v>185</v>
      </c>
      <c r="C19" s="31" t="s">
        <v>195</v>
      </c>
      <c r="D19" s="31" t="s">
        <v>41</v>
      </c>
      <c r="E19" s="12">
        <v>1</v>
      </c>
      <c r="F19" s="22" t="s">
        <v>9</v>
      </c>
      <c r="G19" s="27" t="s">
        <v>20</v>
      </c>
      <c r="H19" s="23" t="s">
        <v>164</v>
      </c>
      <c r="I19" s="23" t="s">
        <v>165</v>
      </c>
      <c r="J19" s="31"/>
    </row>
    <row r="20" spans="1:10" ht="49.5" customHeight="1">
      <c r="A20" s="26">
        <v>9</v>
      </c>
      <c r="B20" s="31" t="s">
        <v>185</v>
      </c>
      <c r="C20" s="31" t="s">
        <v>196</v>
      </c>
      <c r="D20" s="31" t="s">
        <v>41</v>
      </c>
      <c r="E20" s="12">
        <v>1</v>
      </c>
      <c r="F20" s="22" t="s">
        <v>9</v>
      </c>
      <c r="G20" s="27" t="s">
        <v>20</v>
      </c>
      <c r="H20" s="23" t="s">
        <v>164</v>
      </c>
      <c r="I20" s="23" t="s">
        <v>165</v>
      </c>
      <c r="J20" s="31"/>
    </row>
    <row r="21" spans="1:10" ht="24" customHeight="1">
      <c r="A21" s="30" t="s">
        <v>8</v>
      </c>
      <c r="B21" s="130" t="s">
        <v>27</v>
      </c>
      <c r="C21" s="130"/>
      <c r="D21" s="130"/>
      <c r="E21" s="72">
        <f>E22</f>
        <v>1</v>
      </c>
      <c r="F21" s="22"/>
      <c r="G21" s="28"/>
      <c r="H21" s="12"/>
      <c r="I21" s="12"/>
      <c r="J21" s="12"/>
    </row>
    <row r="22" spans="1:10" ht="53.25" customHeight="1">
      <c r="A22" s="26">
        <v>10</v>
      </c>
      <c r="B22" s="31" t="s">
        <v>186</v>
      </c>
      <c r="C22" s="31" t="s">
        <v>197</v>
      </c>
      <c r="D22" s="31" t="s">
        <v>41</v>
      </c>
      <c r="E22" s="12">
        <v>1</v>
      </c>
      <c r="F22" s="22" t="s">
        <v>9</v>
      </c>
      <c r="G22" s="27" t="s">
        <v>20</v>
      </c>
      <c r="H22" s="23" t="s">
        <v>164</v>
      </c>
      <c r="I22" s="23" t="s">
        <v>165</v>
      </c>
      <c r="J22" s="31"/>
    </row>
    <row r="23" spans="1:10" ht="24" customHeight="1">
      <c r="A23" s="30" t="s">
        <v>8</v>
      </c>
      <c r="B23" s="130" t="s">
        <v>28</v>
      </c>
      <c r="C23" s="130"/>
      <c r="D23" s="130"/>
      <c r="E23" s="72">
        <f>SUM(E24:E27)</f>
        <v>4</v>
      </c>
      <c r="F23" s="22"/>
      <c r="G23" s="28"/>
      <c r="H23" s="12"/>
      <c r="I23" s="12"/>
      <c r="J23" s="12"/>
    </row>
    <row r="24" spans="1:10" ht="60.75" customHeight="1">
      <c r="A24" s="26">
        <v>11</v>
      </c>
      <c r="B24" s="31" t="s">
        <v>187</v>
      </c>
      <c r="C24" s="31" t="s">
        <v>198</v>
      </c>
      <c r="D24" s="31" t="s">
        <v>41</v>
      </c>
      <c r="E24" s="12">
        <v>1</v>
      </c>
      <c r="F24" s="22" t="s">
        <v>9</v>
      </c>
      <c r="G24" s="73" t="s">
        <v>20</v>
      </c>
      <c r="H24" s="23" t="s">
        <v>164</v>
      </c>
      <c r="I24" s="23" t="s">
        <v>165</v>
      </c>
      <c r="J24" s="31"/>
    </row>
    <row r="25" spans="1:10" ht="60.75" customHeight="1">
      <c r="A25" s="26">
        <v>12</v>
      </c>
      <c r="B25" s="31" t="s">
        <v>187</v>
      </c>
      <c r="C25" s="31" t="s">
        <v>199</v>
      </c>
      <c r="D25" s="31" t="s">
        <v>41</v>
      </c>
      <c r="E25" s="12">
        <v>1</v>
      </c>
      <c r="F25" s="22" t="s">
        <v>9</v>
      </c>
      <c r="G25" s="73" t="s">
        <v>20</v>
      </c>
      <c r="H25" s="23" t="s">
        <v>164</v>
      </c>
      <c r="I25" s="23" t="s">
        <v>165</v>
      </c>
      <c r="J25" s="31"/>
    </row>
    <row r="26" spans="1:10" ht="60.75" customHeight="1">
      <c r="A26" s="26">
        <v>13</v>
      </c>
      <c r="B26" s="31" t="s">
        <v>187</v>
      </c>
      <c r="C26" s="31" t="s">
        <v>200</v>
      </c>
      <c r="D26" s="22" t="s">
        <v>41</v>
      </c>
      <c r="E26" s="12">
        <v>1</v>
      </c>
      <c r="F26" s="22" t="s">
        <v>9</v>
      </c>
      <c r="G26" s="27" t="s">
        <v>19</v>
      </c>
      <c r="H26" s="23" t="s">
        <v>164</v>
      </c>
      <c r="I26" s="23" t="s">
        <v>165</v>
      </c>
      <c r="J26" s="104"/>
    </row>
    <row r="27" spans="1:10" ht="50.25" customHeight="1">
      <c r="A27" s="26">
        <v>14</v>
      </c>
      <c r="B27" s="31" t="s">
        <v>187</v>
      </c>
      <c r="C27" s="31" t="s">
        <v>201</v>
      </c>
      <c r="D27" s="31" t="s">
        <v>41</v>
      </c>
      <c r="E27" s="12">
        <v>1</v>
      </c>
      <c r="F27" s="22" t="s">
        <v>9</v>
      </c>
      <c r="G27" s="27" t="s">
        <v>20</v>
      </c>
      <c r="H27" s="23" t="s">
        <v>164</v>
      </c>
      <c r="I27" s="23" t="s">
        <v>165</v>
      </c>
      <c r="J27" s="31"/>
    </row>
    <row r="28" spans="1:10" ht="23.25" customHeight="1">
      <c r="A28" s="30" t="s">
        <v>8</v>
      </c>
      <c r="B28" s="130" t="s">
        <v>23</v>
      </c>
      <c r="C28" s="130"/>
      <c r="D28" s="130"/>
      <c r="E28" s="72">
        <f>SUM(E29:E30)</f>
        <v>2</v>
      </c>
      <c r="F28" s="106"/>
      <c r="G28" s="77"/>
      <c r="H28" s="13"/>
      <c r="I28" s="13"/>
      <c r="J28" s="11"/>
    </row>
    <row r="29" spans="1:10" ht="50.25" customHeight="1">
      <c r="A29" s="26">
        <v>15</v>
      </c>
      <c r="B29" s="31" t="s">
        <v>188</v>
      </c>
      <c r="C29" s="31" t="s">
        <v>202</v>
      </c>
      <c r="D29" s="31" t="s">
        <v>41</v>
      </c>
      <c r="E29" s="12">
        <v>1</v>
      </c>
      <c r="F29" s="22" t="s">
        <v>9</v>
      </c>
      <c r="G29" s="27" t="s">
        <v>20</v>
      </c>
      <c r="H29" s="23" t="s">
        <v>164</v>
      </c>
      <c r="I29" s="23" t="s">
        <v>165</v>
      </c>
      <c r="J29" s="31"/>
    </row>
    <row r="30" spans="1:10" ht="46.5">
      <c r="A30" s="26">
        <v>16</v>
      </c>
      <c r="B30" s="31" t="s">
        <v>188</v>
      </c>
      <c r="C30" s="31" t="s">
        <v>203</v>
      </c>
      <c r="D30" s="31" t="s">
        <v>41</v>
      </c>
      <c r="E30" s="12">
        <v>1</v>
      </c>
      <c r="F30" s="22" t="s">
        <v>9</v>
      </c>
      <c r="G30" s="27" t="s">
        <v>20</v>
      </c>
      <c r="H30" s="23" t="s">
        <v>164</v>
      </c>
      <c r="I30" s="23" t="s">
        <v>165</v>
      </c>
      <c r="J30" s="31"/>
    </row>
    <row r="31" spans="1:10" ht="24" customHeight="1">
      <c r="A31" s="30" t="s">
        <v>8</v>
      </c>
      <c r="B31" s="130" t="s">
        <v>29</v>
      </c>
      <c r="C31" s="130"/>
      <c r="D31" s="130"/>
      <c r="E31" s="72">
        <f>SUM(E32:E38)</f>
        <v>7</v>
      </c>
      <c r="F31" s="107"/>
      <c r="G31" s="78"/>
      <c r="H31" s="11"/>
      <c r="I31" s="11"/>
      <c r="J31" s="11"/>
    </row>
    <row r="32" spans="1:10" ht="69" customHeight="1">
      <c r="A32" s="26">
        <v>17</v>
      </c>
      <c r="B32" s="31" t="s">
        <v>189</v>
      </c>
      <c r="C32" s="32" t="s">
        <v>204</v>
      </c>
      <c r="D32" s="31" t="s">
        <v>167</v>
      </c>
      <c r="E32" s="12">
        <v>1</v>
      </c>
      <c r="F32" s="22" t="s">
        <v>292</v>
      </c>
      <c r="G32" s="22" t="s">
        <v>20</v>
      </c>
      <c r="H32" s="23" t="s">
        <v>164</v>
      </c>
      <c r="I32" s="23" t="s">
        <v>165</v>
      </c>
      <c r="J32" s="32"/>
    </row>
    <row r="33" spans="1:10" ht="51" customHeight="1">
      <c r="A33" s="26">
        <v>18</v>
      </c>
      <c r="B33" s="31" t="s">
        <v>189</v>
      </c>
      <c r="C33" s="31" t="s">
        <v>205</v>
      </c>
      <c r="D33" s="31" t="s">
        <v>41</v>
      </c>
      <c r="E33" s="12">
        <v>1</v>
      </c>
      <c r="F33" s="22" t="s">
        <v>9</v>
      </c>
      <c r="G33" s="27" t="s">
        <v>20</v>
      </c>
      <c r="H33" s="23" t="s">
        <v>164</v>
      </c>
      <c r="I33" s="23" t="s">
        <v>165</v>
      </c>
      <c r="J33" s="12"/>
    </row>
    <row r="34" spans="1:10" ht="50.25" customHeight="1">
      <c r="A34" s="26">
        <v>19</v>
      </c>
      <c r="B34" s="31" t="s">
        <v>189</v>
      </c>
      <c r="C34" s="31" t="s">
        <v>206</v>
      </c>
      <c r="D34" s="31" t="s">
        <v>41</v>
      </c>
      <c r="E34" s="12">
        <v>1</v>
      </c>
      <c r="F34" s="22" t="s">
        <v>9</v>
      </c>
      <c r="G34" s="27" t="s">
        <v>20</v>
      </c>
      <c r="H34" s="23" t="s">
        <v>164</v>
      </c>
      <c r="I34" s="23" t="s">
        <v>165</v>
      </c>
      <c r="J34" s="12"/>
    </row>
    <row r="35" spans="1:10" ht="51" customHeight="1">
      <c r="A35" s="26">
        <v>20</v>
      </c>
      <c r="B35" s="31" t="s">
        <v>189</v>
      </c>
      <c r="C35" s="31" t="s">
        <v>207</v>
      </c>
      <c r="D35" s="31" t="s">
        <v>41</v>
      </c>
      <c r="E35" s="12">
        <v>1</v>
      </c>
      <c r="F35" s="22" t="s">
        <v>9</v>
      </c>
      <c r="G35" s="27" t="s">
        <v>20</v>
      </c>
      <c r="H35" s="23" t="s">
        <v>164</v>
      </c>
      <c r="I35" s="23" t="s">
        <v>165</v>
      </c>
      <c r="J35" s="31"/>
    </row>
    <row r="36" spans="1:10" ht="51" customHeight="1">
      <c r="A36" s="26">
        <v>21</v>
      </c>
      <c r="B36" s="31" t="s">
        <v>189</v>
      </c>
      <c r="C36" s="31" t="s">
        <v>208</v>
      </c>
      <c r="D36" s="31" t="s">
        <v>41</v>
      </c>
      <c r="E36" s="12">
        <v>1</v>
      </c>
      <c r="F36" s="22" t="s">
        <v>9</v>
      </c>
      <c r="G36" s="27" t="s">
        <v>20</v>
      </c>
      <c r="H36" s="23" t="s">
        <v>164</v>
      </c>
      <c r="I36" s="23" t="s">
        <v>165</v>
      </c>
      <c r="J36" s="31"/>
    </row>
    <row r="37" spans="1:10" ht="51" customHeight="1">
      <c r="A37" s="26">
        <v>22</v>
      </c>
      <c r="B37" s="31" t="s">
        <v>189</v>
      </c>
      <c r="C37" s="31" t="s">
        <v>205</v>
      </c>
      <c r="D37" s="31" t="s">
        <v>41</v>
      </c>
      <c r="E37" s="12">
        <v>1</v>
      </c>
      <c r="F37" s="22" t="s">
        <v>9</v>
      </c>
      <c r="G37" s="27" t="s">
        <v>20</v>
      </c>
      <c r="H37" s="23" t="s">
        <v>164</v>
      </c>
      <c r="I37" s="23" t="s">
        <v>165</v>
      </c>
      <c r="J37" s="31"/>
    </row>
    <row r="38" spans="1:10" ht="51" customHeight="1">
      <c r="A38" s="26">
        <v>23</v>
      </c>
      <c r="B38" s="31" t="s">
        <v>189</v>
      </c>
      <c r="C38" s="31" t="s">
        <v>209</v>
      </c>
      <c r="D38" s="31" t="s">
        <v>41</v>
      </c>
      <c r="E38" s="12">
        <v>1</v>
      </c>
      <c r="F38" s="22" t="s">
        <v>9</v>
      </c>
      <c r="G38" s="27" t="s">
        <v>20</v>
      </c>
      <c r="H38" s="23" t="s">
        <v>164</v>
      </c>
      <c r="I38" s="23" t="s">
        <v>165</v>
      </c>
      <c r="J38" s="31"/>
    </row>
    <row r="39" spans="1:10" ht="24" customHeight="1">
      <c r="A39" s="30" t="s">
        <v>8</v>
      </c>
      <c r="B39" s="130" t="s">
        <v>26</v>
      </c>
      <c r="C39" s="130"/>
      <c r="D39" s="130"/>
      <c r="E39" s="72">
        <f>SUM(E40:E42)</f>
        <v>3</v>
      </c>
      <c r="F39" s="108"/>
      <c r="G39" s="28"/>
      <c r="H39" s="12"/>
      <c r="I39" s="12"/>
      <c r="J39" s="12"/>
    </row>
    <row r="40" spans="1:10" ht="57" customHeight="1">
      <c r="A40" s="26">
        <v>24</v>
      </c>
      <c r="B40" s="31" t="s">
        <v>190</v>
      </c>
      <c r="C40" s="31" t="s">
        <v>210</v>
      </c>
      <c r="D40" s="22" t="s">
        <v>41</v>
      </c>
      <c r="E40" s="12">
        <v>1</v>
      </c>
      <c r="F40" s="22" t="s">
        <v>9</v>
      </c>
      <c r="G40" s="27" t="s">
        <v>10</v>
      </c>
      <c r="H40" s="23" t="s">
        <v>164</v>
      </c>
      <c r="I40" s="23" t="s">
        <v>165</v>
      </c>
      <c r="J40" s="105"/>
    </row>
    <row r="41" spans="1:10" ht="57" customHeight="1">
      <c r="A41" s="26">
        <v>25</v>
      </c>
      <c r="B41" s="31" t="s">
        <v>190</v>
      </c>
      <c r="C41" s="31" t="s">
        <v>211</v>
      </c>
      <c r="D41" s="22" t="s">
        <v>41</v>
      </c>
      <c r="E41" s="12">
        <v>1</v>
      </c>
      <c r="F41" s="22" t="s">
        <v>9</v>
      </c>
      <c r="G41" s="27" t="s">
        <v>10</v>
      </c>
      <c r="H41" s="23" t="s">
        <v>164</v>
      </c>
      <c r="I41" s="23" t="s">
        <v>165</v>
      </c>
      <c r="J41" s="105"/>
    </row>
    <row r="42" spans="1:10" ht="44.25" customHeight="1">
      <c r="A42" s="26">
        <v>26</v>
      </c>
      <c r="B42" s="31" t="s">
        <v>190</v>
      </c>
      <c r="C42" s="31" t="s">
        <v>212</v>
      </c>
      <c r="D42" s="22" t="s">
        <v>41</v>
      </c>
      <c r="E42" s="12">
        <v>1</v>
      </c>
      <c r="F42" s="22" t="s">
        <v>9</v>
      </c>
      <c r="G42" s="27" t="s">
        <v>10</v>
      </c>
      <c r="H42" s="23" t="s">
        <v>164</v>
      </c>
      <c r="I42" s="23" t="s">
        <v>165</v>
      </c>
      <c r="J42" s="105"/>
    </row>
    <row r="43" spans="1:10" ht="23.25" customHeight="1">
      <c r="A43" s="30" t="s">
        <v>8</v>
      </c>
      <c r="B43" s="130" t="s">
        <v>24</v>
      </c>
      <c r="C43" s="130"/>
      <c r="D43" s="130"/>
      <c r="E43" s="72">
        <f>SUM(E44:E45)</f>
        <v>2</v>
      </c>
      <c r="F43" s="106"/>
      <c r="G43" s="78"/>
      <c r="H43" s="11"/>
      <c r="I43" s="11"/>
      <c r="J43" s="11"/>
    </row>
    <row r="44" spans="1:10" ht="56.25" customHeight="1">
      <c r="A44" s="26">
        <v>27</v>
      </c>
      <c r="B44" s="31" t="s">
        <v>191</v>
      </c>
      <c r="C44" s="31" t="s">
        <v>213</v>
      </c>
      <c r="D44" s="31" t="s">
        <v>41</v>
      </c>
      <c r="E44" s="12">
        <v>1</v>
      </c>
      <c r="F44" s="22" t="s">
        <v>9</v>
      </c>
      <c r="G44" s="27" t="s">
        <v>20</v>
      </c>
      <c r="H44" s="23" t="s">
        <v>164</v>
      </c>
      <c r="I44" s="23" t="s">
        <v>165</v>
      </c>
      <c r="J44" s="31"/>
    </row>
    <row r="45" spans="1:10" ht="56.25" customHeight="1">
      <c r="A45" s="26">
        <v>28</v>
      </c>
      <c r="B45" s="31" t="s">
        <v>191</v>
      </c>
      <c r="C45" s="31" t="s">
        <v>214</v>
      </c>
      <c r="D45" s="31" t="s">
        <v>41</v>
      </c>
      <c r="E45" s="12">
        <v>1</v>
      </c>
      <c r="F45" s="22" t="s">
        <v>9</v>
      </c>
      <c r="G45" s="27" t="s">
        <v>20</v>
      </c>
      <c r="H45" s="23" t="s">
        <v>164</v>
      </c>
      <c r="I45" s="23" t="s">
        <v>165</v>
      </c>
      <c r="J45" s="31"/>
    </row>
    <row r="46" spans="1:10" ht="21" customHeight="1">
      <c r="A46" s="30" t="s">
        <v>8</v>
      </c>
      <c r="B46" s="130" t="s">
        <v>25</v>
      </c>
      <c r="C46" s="130"/>
      <c r="D46" s="130"/>
      <c r="E46" s="72">
        <f>SUM(E47:E50)</f>
        <v>4</v>
      </c>
      <c r="F46" s="107"/>
      <c r="G46" s="78"/>
      <c r="H46" s="11"/>
      <c r="I46" s="11"/>
      <c r="J46" s="11"/>
    </row>
    <row r="47" spans="1:10" ht="46.5">
      <c r="A47" s="26">
        <v>29</v>
      </c>
      <c r="B47" s="31" t="s">
        <v>192</v>
      </c>
      <c r="C47" s="31" t="s">
        <v>215</v>
      </c>
      <c r="D47" s="22" t="s">
        <v>41</v>
      </c>
      <c r="E47" s="12">
        <v>1</v>
      </c>
      <c r="F47" s="22" t="s">
        <v>9</v>
      </c>
      <c r="G47" s="27" t="s">
        <v>20</v>
      </c>
      <c r="H47" s="23" t="s">
        <v>164</v>
      </c>
      <c r="I47" s="23" t="s">
        <v>165</v>
      </c>
      <c r="J47" s="31"/>
    </row>
    <row r="48" spans="1:10" s="6" customFormat="1" ht="58.5" customHeight="1">
      <c r="A48" s="26">
        <v>30</v>
      </c>
      <c r="B48" s="31" t="s">
        <v>192</v>
      </c>
      <c r="C48" s="27" t="s">
        <v>216</v>
      </c>
      <c r="D48" s="22" t="s">
        <v>41</v>
      </c>
      <c r="E48" s="12">
        <v>1</v>
      </c>
      <c r="F48" s="22" t="s">
        <v>9</v>
      </c>
      <c r="G48" s="27" t="s">
        <v>20</v>
      </c>
      <c r="H48" s="23" t="s">
        <v>164</v>
      </c>
      <c r="I48" s="23" t="s">
        <v>165</v>
      </c>
      <c r="J48" s="27"/>
    </row>
    <row r="49" spans="1:10" ht="58.5" customHeight="1">
      <c r="A49" s="26">
        <v>31</v>
      </c>
      <c r="B49" s="31" t="s">
        <v>192</v>
      </c>
      <c r="C49" s="31" t="s">
        <v>217</v>
      </c>
      <c r="D49" s="31" t="s">
        <v>167</v>
      </c>
      <c r="E49" s="12">
        <v>1</v>
      </c>
      <c r="F49" s="22" t="s">
        <v>292</v>
      </c>
      <c r="G49" s="27" t="s">
        <v>20</v>
      </c>
      <c r="H49" s="23" t="s">
        <v>164</v>
      </c>
      <c r="I49" s="23" t="s">
        <v>165</v>
      </c>
      <c r="J49" s="31"/>
    </row>
    <row r="50" spans="1:10" ht="58.5" customHeight="1">
      <c r="A50" s="26">
        <v>32</v>
      </c>
      <c r="B50" s="31" t="s">
        <v>192</v>
      </c>
      <c r="C50" s="31" t="s">
        <v>218</v>
      </c>
      <c r="D50" s="31" t="s">
        <v>41</v>
      </c>
      <c r="E50" s="12">
        <v>1</v>
      </c>
      <c r="F50" s="22" t="s">
        <v>9</v>
      </c>
      <c r="G50" s="27" t="s">
        <v>20</v>
      </c>
      <c r="H50" s="23" t="s">
        <v>164</v>
      </c>
      <c r="I50" s="23" t="s">
        <v>165</v>
      </c>
      <c r="J50" s="31"/>
    </row>
    <row r="51" spans="1:10" ht="25.5" customHeight="1">
      <c r="A51" s="25" t="s">
        <v>14</v>
      </c>
      <c r="B51" s="127" t="s">
        <v>220</v>
      </c>
      <c r="C51" s="127"/>
      <c r="D51" s="127"/>
      <c r="E51" s="97">
        <f>E52+E55+E69</f>
        <v>23</v>
      </c>
      <c r="F51" s="109"/>
      <c r="G51" s="79"/>
      <c r="H51" s="34"/>
      <c r="I51" s="34"/>
      <c r="J51" s="34"/>
    </row>
    <row r="52" spans="1:10" ht="25.5" customHeight="1">
      <c r="A52" s="18" t="s">
        <v>11</v>
      </c>
      <c r="B52" s="35" t="s">
        <v>46</v>
      </c>
      <c r="C52" s="36"/>
      <c r="D52" s="19"/>
      <c r="E52" s="95">
        <f>SUM(E53:E54)</f>
        <v>2</v>
      </c>
      <c r="F52" s="79"/>
      <c r="G52" s="79"/>
      <c r="H52" s="34"/>
      <c r="I52" s="34"/>
      <c r="J52" s="34"/>
    </row>
    <row r="53" spans="1:10" ht="42" customHeight="1">
      <c r="A53" s="26">
        <v>33</v>
      </c>
      <c r="B53" s="31" t="s">
        <v>45</v>
      </c>
      <c r="C53" s="31" t="s">
        <v>169</v>
      </c>
      <c r="D53" s="31" t="s">
        <v>43</v>
      </c>
      <c r="E53" s="12">
        <v>1</v>
      </c>
      <c r="F53" s="22" t="s">
        <v>9</v>
      </c>
      <c r="G53" s="27" t="s">
        <v>15</v>
      </c>
      <c r="H53" s="23" t="s">
        <v>164</v>
      </c>
      <c r="I53" s="23" t="s">
        <v>165</v>
      </c>
      <c r="J53" s="105"/>
    </row>
    <row r="54" spans="1:10" ht="42" customHeight="1">
      <c r="A54" s="26">
        <v>34</v>
      </c>
      <c r="B54" s="31" t="s">
        <v>44</v>
      </c>
      <c r="C54" s="31" t="s">
        <v>47</v>
      </c>
      <c r="D54" s="31" t="s">
        <v>43</v>
      </c>
      <c r="E54" s="12">
        <v>1</v>
      </c>
      <c r="F54" s="22" t="s">
        <v>9</v>
      </c>
      <c r="G54" s="27" t="s">
        <v>15</v>
      </c>
      <c r="H54" s="23" t="s">
        <v>164</v>
      </c>
      <c r="I54" s="23" t="s">
        <v>165</v>
      </c>
      <c r="J54" s="37"/>
    </row>
    <row r="55" spans="1:10" ht="26.25" customHeight="1">
      <c r="A55" s="18" t="s">
        <v>12</v>
      </c>
      <c r="B55" s="128" t="s">
        <v>30</v>
      </c>
      <c r="C55" s="128"/>
      <c r="D55" s="128"/>
      <c r="E55" s="95">
        <f>E56+E59+E62+E64+E67</f>
        <v>9</v>
      </c>
      <c r="F55" s="80"/>
      <c r="G55" s="80"/>
      <c r="H55" s="37"/>
      <c r="I55" s="37"/>
      <c r="J55" s="37"/>
    </row>
    <row r="56" spans="1:10" ht="24.75" customHeight="1">
      <c r="A56" s="30" t="s">
        <v>8</v>
      </c>
      <c r="B56" s="126" t="s">
        <v>35</v>
      </c>
      <c r="C56" s="126"/>
      <c r="D56" s="126"/>
      <c r="E56" s="72">
        <f>SUM(E57:E58)</f>
        <v>3</v>
      </c>
      <c r="F56" s="80"/>
      <c r="G56" s="80"/>
      <c r="H56" s="38"/>
      <c r="I56" s="38"/>
      <c r="J56" s="38"/>
    </row>
    <row r="57" spans="1:10" ht="55.5" customHeight="1">
      <c r="A57" s="26">
        <v>35</v>
      </c>
      <c r="B57" s="27" t="s">
        <v>221</v>
      </c>
      <c r="C57" s="22" t="s">
        <v>170</v>
      </c>
      <c r="D57" s="22" t="s">
        <v>42</v>
      </c>
      <c r="E57" s="12">
        <v>2</v>
      </c>
      <c r="F57" s="22" t="s">
        <v>9</v>
      </c>
      <c r="G57" s="22" t="s">
        <v>48</v>
      </c>
      <c r="H57" s="23" t="s">
        <v>164</v>
      </c>
      <c r="I57" s="23" t="s">
        <v>165</v>
      </c>
      <c r="J57" s="39"/>
    </row>
    <row r="58" spans="1:10" ht="46.5">
      <c r="A58" s="26">
        <v>36</v>
      </c>
      <c r="B58" s="27" t="s">
        <v>221</v>
      </c>
      <c r="C58" s="22" t="s">
        <v>171</v>
      </c>
      <c r="D58" s="22" t="s">
        <v>42</v>
      </c>
      <c r="E58" s="12">
        <v>1</v>
      </c>
      <c r="F58" s="22" t="s">
        <v>9</v>
      </c>
      <c r="G58" s="22" t="s">
        <v>48</v>
      </c>
      <c r="H58" s="23" t="s">
        <v>164</v>
      </c>
      <c r="I58" s="23" t="s">
        <v>165</v>
      </c>
      <c r="J58" s="39"/>
    </row>
    <row r="59" spans="1:10" ht="25.5" customHeight="1">
      <c r="A59" s="40" t="s">
        <v>8</v>
      </c>
      <c r="B59" s="137" t="s">
        <v>36</v>
      </c>
      <c r="C59" s="137"/>
      <c r="D59" s="137"/>
      <c r="E59" s="72">
        <f>SUM(E60:E61)</f>
        <v>2</v>
      </c>
      <c r="F59" s="81"/>
      <c r="G59" s="81"/>
      <c r="H59" s="39"/>
      <c r="I59" s="39"/>
      <c r="J59" s="39"/>
    </row>
    <row r="60" spans="1:10" ht="51.75" customHeight="1">
      <c r="A60" s="26">
        <v>37</v>
      </c>
      <c r="B60" s="31" t="s">
        <v>224</v>
      </c>
      <c r="C60" s="22" t="s">
        <v>172</v>
      </c>
      <c r="D60" s="22" t="s">
        <v>42</v>
      </c>
      <c r="E60" s="12">
        <v>1</v>
      </c>
      <c r="F60" s="22" t="s">
        <v>9</v>
      </c>
      <c r="G60" s="22" t="s">
        <v>48</v>
      </c>
      <c r="H60" s="23" t="s">
        <v>164</v>
      </c>
      <c r="I60" s="23" t="s">
        <v>165</v>
      </c>
      <c r="J60" s="39"/>
    </row>
    <row r="61" spans="1:10" ht="21" customHeight="1">
      <c r="A61" s="26">
        <v>38</v>
      </c>
      <c r="B61" s="31" t="s">
        <v>224</v>
      </c>
      <c r="C61" s="22" t="s">
        <v>5</v>
      </c>
      <c r="D61" s="22" t="s">
        <v>17</v>
      </c>
      <c r="E61" s="12">
        <v>1</v>
      </c>
      <c r="F61" s="22" t="s">
        <v>9</v>
      </c>
      <c r="G61" s="74" t="s">
        <v>5</v>
      </c>
      <c r="H61" s="23" t="s">
        <v>164</v>
      </c>
      <c r="I61" s="23" t="s">
        <v>165</v>
      </c>
      <c r="J61" s="39"/>
    </row>
    <row r="62" spans="1:10" ht="24" customHeight="1">
      <c r="A62" s="30" t="s">
        <v>8</v>
      </c>
      <c r="B62" s="124" t="s">
        <v>37</v>
      </c>
      <c r="C62" s="124"/>
      <c r="D62" s="39"/>
      <c r="E62" s="72">
        <f>E63</f>
        <v>1</v>
      </c>
      <c r="F62" s="81"/>
      <c r="G62" s="81"/>
      <c r="H62" s="39"/>
      <c r="I62" s="39"/>
      <c r="J62" s="39"/>
    </row>
    <row r="63" spans="1:10" ht="46.5">
      <c r="A63" s="26">
        <v>39</v>
      </c>
      <c r="B63" s="31" t="s">
        <v>225</v>
      </c>
      <c r="C63" s="22" t="s">
        <v>173</v>
      </c>
      <c r="D63" s="22" t="s">
        <v>42</v>
      </c>
      <c r="E63" s="12">
        <v>1</v>
      </c>
      <c r="F63" s="22" t="s">
        <v>9</v>
      </c>
      <c r="G63" s="22" t="s">
        <v>48</v>
      </c>
      <c r="H63" s="23" t="s">
        <v>164</v>
      </c>
      <c r="I63" s="23" t="s">
        <v>165</v>
      </c>
      <c r="J63" s="39"/>
    </row>
    <row r="64" spans="1:10" ht="25.5" customHeight="1">
      <c r="A64" s="30" t="s">
        <v>8</v>
      </c>
      <c r="B64" s="124" t="s">
        <v>38</v>
      </c>
      <c r="C64" s="124"/>
      <c r="D64" s="39"/>
      <c r="E64" s="72">
        <f>SUM(E65:E66)</f>
        <v>2</v>
      </c>
      <c r="F64" s="81"/>
      <c r="G64" s="81"/>
      <c r="H64" s="39"/>
      <c r="I64" s="39"/>
      <c r="J64" s="39"/>
    </row>
    <row r="65" spans="1:10" ht="53.25" customHeight="1">
      <c r="A65" s="26">
        <v>40</v>
      </c>
      <c r="B65" s="22" t="s">
        <v>226</v>
      </c>
      <c r="C65" s="22" t="s">
        <v>168</v>
      </c>
      <c r="D65" s="22" t="s">
        <v>42</v>
      </c>
      <c r="E65" s="12">
        <v>1</v>
      </c>
      <c r="F65" s="22" t="s">
        <v>9</v>
      </c>
      <c r="G65" s="82" t="s">
        <v>48</v>
      </c>
      <c r="H65" s="23" t="s">
        <v>164</v>
      </c>
      <c r="I65" s="23" t="s">
        <v>165</v>
      </c>
      <c r="J65" s="39"/>
    </row>
    <row r="66" spans="1:10" ht="51.75" customHeight="1">
      <c r="A66" s="26">
        <v>41</v>
      </c>
      <c r="B66" s="22" t="s">
        <v>226</v>
      </c>
      <c r="C66" s="22" t="s">
        <v>174</v>
      </c>
      <c r="D66" s="22" t="s">
        <v>42</v>
      </c>
      <c r="E66" s="12">
        <v>1</v>
      </c>
      <c r="F66" s="22" t="s">
        <v>9</v>
      </c>
      <c r="G66" s="82" t="s">
        <v>48</v>
      </c>
      <c r="H66" s="23" t="s">
        <v>164</v>
      </c>
      <c r="I66" s="23" t="s">
        <v>165</v>
      </c>
      <c r="J66" s="39"/>
    </row>
    <row r="67" spans="1:10" ht="26.25" customHeight="1">
      <c r="A67" s="30" t="s">
        <v>8</v>
      </c>
      <c r="B67" s="124" t="s">
        <v>40</v>
      </c>
      <c r="C67" s="124"/>
      <c r="D67" s="39"/>
      <c r="E67" s="72">
        <f>E68</f>
        <v>1</v>
      </c>
      <c r="F67" s="81"/>
      <c r="G67" s="81"/>
      <c r="H67" s="39"/>
      <c r="I67" s="39"/>
      <c r="J67" s="39"/>
    </row>
    <row r="68" spans="1:10" ht="53.25" customHeight="1">
      <c r="A68" s="26">
        <v>42</v>
      </c>
      <c r="B68" s="22" t="s">
        <v>227</v>
      </c>
      <c r="C68" s="22" t="s">
        <v>175</v>
      </c>
      <c r="D68" s="22" t="s">
        <v>42</v>
      </c>
      <c r="E68" s="12">
        <v>1</v>
      </c>
      <c r="F68" s="22" t="s">
        <v>9</v>
      </c>
      <c r="G68" s="22" t="s">
        <v>48</v>
      </c>
      <c r="H68" s="23" t="s">
        <v>164</v>
      </c>
      <c r="I68" s="23" t="s">
        <v>165</v>
      </c>
      <c r="J68" s="39"/>
    </row>
    <row r="69" spans="1:10" ht="27" customHeight="1">
      <c r="A69" s="18" t="s">
        <v>18</v>
      </c>
      <c r="B69" s="128" t="s">
        <v>223</v>
      </c>
      <c r="C69" s="128"/>
      <c r="D69" s="128"/>
      <c r="E69" s="95">
        <f>E70+E73+E75+E77+E80+E82+E84+E87+E89</f>
        <v>12</v>
      </c>
      <c r="F69" s="79"/>
      <c r="G69" s="79"/>
      <c r="H69" s="34"/>
      <c r="I69" s="34"/>
      <c r="J69" s="34"/>
    </row>
    <row r="70" spans="1:10" ht="27" customHeight="1">
      <c r="A70" s="30" t="s">
        <v>8</v>
      </c>
      <c r="B70" s="126" t="s">
        <v>32</v>
      </c>
      <c r="C70" s="126"/>
      <c r="D70" s="39"/>
      <c r="E70" s="72">
        <f>SUM(E71:E72)</f>
        <v>2</v>
      </c>
      <c r="F70" s="81"/>
      <c r="G70" s="81"/>
      <c r="H70" s="39"/>
      <c r="I70" s="39"/>
      <c r="J70" s="34"/>
    </row>
    <row r="71" spans="1:10" ht="51.75" customHeight="1">
      <c r="A71" s="26">
        <v>43</v>
      </c>
      <c r="B71" s="22" t="s">
        <v>228</v>
      </c>
      <c r="C71" s="22" t="s">
        <v>230</v>
      </c>
      <c r="D71" s="22" t="s">
        <v>42</v>
      </c>
      <c r="E71" s="12">
        <v>1</v>
      </c>
      <c r="F71" s="22" t="s">
        <v>9</v>
      </c>
      <c r="G71" s="22" t="s">
        <v>48</v>
      </c>
      <c r="H71" s="23" t="s">
        <v>164</v>
      </c>
      <c r="I71" s="23" t="s">
        <v>165</v>
      </c>
      <c r="J71" s="34"/>
    </row>
    <row r="72" spans="1:10" ht="51.75" customHeight="1">
      <c r="A72" s="26">
        <v>44</v>
      </c>
      <c r="B72" s="22" t="s">
        <v>228</v>
      </c>
      <c r="C72" s="22" t="s">
        <v>231</v>
      </c>
      <c r="D72" s="22" t="s">
        <v>42</v>
      </c>
      <c r="E72" s="12">
        <v>1</v>
      </c>
      <c r="F72" s="22" t="s">
        <v>9</v>
      </c>
      <c r="G72" s="22" t="s">
        <v>48</v>
      </c>
      <c r="H72" s="23" t="s">
        <v>164</v>
      </c>
      <c r="I72" s="23" t="s">
        <v>165</v>
      </c>
      <c r="J72" s="34"/>
    </row>
    <row r="73" spans="1:10" ht="23.25" customHeight="1">
      <c r="A73" s="40" t="s">
        <v>8</v>
      </c>
      <c r="B73" s="126" t="s">
        <v>33</v>
      </c>
      <c r="C73" s="126"/>
      <c r="D73" s="41"/>
      <c r="E73" s="72">
        <f>E74</f>
        <v>1</v>
      </c>
      <c r="F73" s="81"/>
      <c r="G73" s="81"/>
      <c r="H73" s="39"/>
      <c r="I73" s="39"/>
      <c r="J73" s="34"/>
    </row>
    <row r="74" spans="1:10" ht="50.25" customHeight="1">
      <c r="A74" s="26">
        <v>45</v>
      </c>
      <c r="B74" s="31" t="s">
        <v>222</v>
      </c>
      <c r="C74" s="32" t="s">
        <v>232</v>
      </c>
      <c r="D74" s="32" t="s">
        <v>42</v>
      </c>
      <c r="E74" s="12">
        <v>1</v>
      </c>
      <c r="F74" s="22" t="s">
        <v>9</v>
      </c>
      <c r="G74" s="22" t="s">
        <v>48</v>
      </c>
      <c r="H74" s="23" t="s">
        <v>164</v>
      </c>
      <c r="I74" s="23" t="s">
        <v>165</v>
      </c>
      <c r="J74" s="34"/>
    </row>
    <row r="75" spans="1:10" ht="23.25" customHeight="1">
      <c r="A75" s="30" t="s">
        <v>8</v>
      </c>
      <c r="B75" s="126" t="s">
        <v>34</v>
      </c>
      <c r="C75" s="126"/>
      <c r="D75" s="39"/>
      <c r="E75" s="72">
        <f>E76</f>
        <v>1</v>
      </c>
      <c r="F75" s="81"/>
      <c r="G75" s="81"/>
      <c r="H75" s="39"/>
      <c r="I75" s="39"/>
      <c r="J75" s="34"/>
    </row>
    <row r="76" spans="1:10" ht="49.5" customHeight="1">
      <c r="A76" s="26">
        <v>46</v>
      </c>
      <c r="B76" s="22" t="s">
        <v>229</v>
      </c>
      <c r="C76" s="22" t="s">
        <v>233</v>
      </c>
      <c r="D76" s="22" t="s">
        <v>42</v>
      </c>
      <c r="E76" s="12">
        <v>1</v>
      </c>
      <c r="F76" s="22" t="s">
        <v>9</v>
      </c>
      <c r="G76" s="22" t="s">
        <v>48</v>
      </c>
      <c r="H76" s="23" t="s">
        <v>164</v>
      </c>
      <c r="I76" s="23" t="s">
        <v>165</v>
      </c>
      <c r="J76" s="34"/>
    </row>
    <row r="77" spans="1:10" ht="24.75" customHeight="1">
      <c r="A77" s="30" t="s">
        <v>8</v>
      </c>
      <c r="B77" s="126" t="s">
        <v>36</v>
      </c>
      <c r="C77" s="126"/>
      <c r="D77" s="39"/>
      <c r="E77" s="72">
        <f>SUM(E78:E79)</f>
        <v>2</v>
      </c>
      <c r="F77" s="81"/>
      <c r="G77" s="81"/>
      <c r="H77" s="39"/>
      <c r="I77" s="39"/>
      <c r="J77" s="34"/>
    </row>
    <row r="78" spans="1:10" ht="48" customHeight="1">
      <c r="A78" s="26">
        <v>47</v>
      </c>
      <c r="B78" s="32" t="s">
        <v>235</v>
      </c>
      <c r="C78" s="32" t="s">
        <v>234</v>
      </c>
      <c r="D78" s="32" t="s">
        <v>42</v>
      </c>
      <c r="E78" s="12">
        <v>1</v>
      </c>
      <c r="F78" s="22" t="s">
        <v>9</v>
      </c>
      <c r="G78" s="22" t="s">
        <v>48</v>
      </c>
      <c r="H78" s="23" t="s">
        <v>164</v>
      </c>
      <c r="I78" s="23" t="s">
        <v>165</v>
      </c>
      <c r="J78" s="34"/>
    </row>
    <row r="79" spans="1:10" ht="56.25" customHeight="1">
      <c r="A79" s="26">
        <v>48</v>
      </c>
      <c r="B79" s="32" t="s">
        <v>235</v>
      </c>
      <c r="C79" s="32" t="s">
        <v>293</v>
      </c>
      <c r="D79" s="32" t="s">
        <v>42</v>
      </c>
      <c r="E79" s="12">
        <v>1</v>
      </c>
      <c r="F79" s="22" t="s">
        <v>9</v>
      </c>
      <c r="G79" s="22" t="s">
        <v>48</v>
      </c>
      <c r="H79" s="23" t="s">
        <v>164</v>
      </c>
      <c r="I79" s="23" t="s">
        <v>165</v>
      </c>
      <c r="J79" s="34"/>
    </row>
    <row r="80" spans="1:10" ht="24" customHeight="1">
      <c r="A80" s="30" t="s">
        <v>8</v>
      </c>
      <c r="B80" s="126" t="s">
        <v>39</v>
      </c>
      <c r="C80" s="126"/>
      <c r="D80" s="39"/>
      <c r="E80" s="72">
        <f>E81</f>
        <v>1</v>
      </c>
      <c r="F80" s="81"/>
      <c r="G80" s="81"/>
      <c r="H80" s="39"/>
      <c r="I80" s="39"/>
      <c r="J80" s="34"/>
    </row>
    <row r="81" spans="1:10" ht="49.5" customHeight="1">
      <c r="A81" s="26">
        <v>49</v>
      </c>
      <c r="B81" s="31" t="s">
        <v>236</v>
      </c>
      <c r="C81" s="32" t="s">
        <v>237</v>
      </c>
      <c r="D81" s="32" t="s">
        <v>42</v>
      </c>
      <c r="E81" s="12">
        <v>1</v>
      </c>
      <c r="F81" s="22" t="s">
        <v>9</v>
      </c>
      <c r="G81" s="22" t="s">
        <v>48</v>
      </c>
      <c r="H81" s="23" t="s">
        <v>164</v>
      </c>
      <c r="I81" s="23" t="s">
        <v>165</v>
      </c>
      <c r="J81" s="34"/>
    </row>
    <row r="82" spans="1:10" ht="26.25" customHeight="1">
      <c r="A82" s="30" t="s">
        <v>8</v>
      </c>
      <c r="B82" s="125" t="s">
        <v>37</v>
      </c>
      <c r="C82" s="125"/>
      <c r="D82" s="39"/>
      <c r="E82" s="72">
        <f>E83</f>
        <v>1</v>
      </c>
      <c r="F82" s="81"/>
      <c r="G82" s="81"/>
      <c r="H82" s="39"/>
      <c r="I82" s="39"/>
      <c r="J82" s="34"/>
    </row>
    <row r="83" spans="1:10" ht="51" customHeight="1">
      <c r="A83" s="26">
        <v>50</v>
      </c>
      <c r="B83" s="32" t="s">
        <v>238</v>
      </c>
      <c r="C83" s="32" t="s">
        <v>239</v>
      </c>
      <c r="D83" s="32" t="s">
        <v>42</v>
      </c>
      <c r="E83" s="12">
        <v>1</v>
      </c>
      <c r="F83" s="22" t="s">
        <v>9</v>
      </c>
      <c r="G83" s="22" t="s">
        <v>48</v>
      </c>
      <c r="H83" s="23" t="s">
        <v>164</v>
      </c>
      <c r="I83" s="23" t="s">
        <v>165</v>
      </c>
      <c r="J83" s="34"/>
    </row>
    <row r="84" spans="1:10" ht="24" customHeight="1">
      <c r="A84" s="30" t="s">
        <v>8</v>
      </c>
      <c r="B84" s="124" t="s">
        <v>38</v>
      </c>
      <c r="C84" s="124"/>
      <c r="D84" s="39"/>
      <c r="E84" s="72">
        <f>SUM(E85:E86)</f>
        <v>2</v>
      </c>
      <c r="F84" s="81"/>
      <c r="G84" s="81"/>
      <c r="H84" s="39"/>
      <c r="I84" s="39"/>
      <c r="J84" s="34"/>
    </row>
    <row r="85" spans="1:10" ht="51.75" customHeight="1">
      <c r="A85" s="26">
        <v>51</v>
      </c>
      <c r="B85" s="32" t="s">
        <v>240</v>
      </c>
      <c r="C85" s="32" t="s">
        <v>241</v>
      </c>
      <c r="D85" s="32" t="s">
        <v>42</v>
      </c>
      <c r="E85" s="12">
        <v>1</v>
      </c>
      <c r="F85" s="22" t="s">
        <v>9</v>
      </c>
      <c r="G85" s="22" t="s">
        <v>48</v>
      </c>
      <c r="H85" s="23" t="s">
        <v>164</v>
      </c>
      <c r="I85" s="23" t="s">
        <v>165</v>
      </c>
      <c r="J85" s="34"/>
    </row>
    <row r="86" spans="1:10" ht="51.75" customHeight="1">
      <c r="A86" s="26">
        <v>52</v>
      </c>
      <c r="B86" s="32" t="s">
        <v>240</v>
      </c>
      <c r="C86" s="32" t="s">
        <v>242</v>
      </c>
      <c r="D86" s="32" t="s">
        <v>42</v>
      </c>
      <c r="E86" s="12">
        <v>1</v>
      </c>
      <c r="F86" s="22" t="s">
        <v>9</v>
      </c>
      <c r="G86" s="22" t="s">
        <v>48</v>
      </c>
      <c r="H86" s="23" t="s">
        <v>164</v>
      </c>
      <c r="I86" s="23" t="s">
        <v>165</v>
      </c>
      <c r="J86" s="34"/>
    </row>
    <row r="87" spans="1:10" ht="23.25" customHeight="1">
      <c r="A87" s="30" t="s">
        <v>8</v>
      </c>
      <c r="B87" s="124" t="s">
        <v>31</v>
      </c>
      <c r="C87" s="124"/>
      <c r="D87" s="124"/>
      <c r="E87" s="72">
        <f>E88</f>
        <v>1</v>
      </c>
      <c r="F87" s="81"/>
      <c r="G87" s="81"/>
      <c r="H87" s="39"/>
      <c r="I87" s="39"/>
      <c r="J87" s="34"/>
    </row>
    <row r="88" spans="1:10" ht="51" customHeight="1">
      <c r="A88" s="26">
        <v>53</v>
      </c>
      <c r="B88" s="22" t="s">
        <v>243</v>
      </c>
      <c r="C88" s="22" t="s">
        <v>244</v>
      </c>
      <c r="D88" s="22" t="s">
        <v>42</v>
      </c>
      <c r="E88" s="12">
        <v>1</v>
      </c>
      <c r="F88" s="22" t="s">
        <v>9</v>
      </c>
      <c r="G88" s="22" t="s">
        <v>48</v>
      </c>
      <c r="H88" s="23" t="s">
        <v>164</v>
      </c>
      <c r="I88" s="23" t="s">
        <v>165</v>
      </c>
      <c r="J88" s="34"/>
    </row>
    <row r="89" spans="1:10" ht="24" customHeight="1">
      <c r="A89" s="30" t="s">
        <v>8</v>
      </c>
      <c r="B89" s="124" t="s">
        <v>35</v>
      </c>
      <c r="C89" s="124"/>
      <c r="D89" s="124"/>
      <c r="E89" s="72">
        <f>E90</f>
        <v>1</v>
      </c>
      <c r="F89" s="81"/>
      <c r="G89" s="81"/>
      <c r="H89" s="39"/>
      <c r="I89" s="39"/>
      <c r="J89" s="34"/>
    </row>
    <row r="90" spans="1:10" ht="50.25" customHeight="1">
      <c r="A90" s="26">
        <v>54</v>
      </c>
      <c r="B90" s="32" t="s">
        <v>245</v>
      </c>
      <c r="C90" s="32" t="s">
        <v>246</v>
      </c>
      <c r="D90" s="32" t="s">
        <v>42</v>
      </c>
      <c r="E90" s="12">
        <v>1</v>
      </c>
      <c r="F90" s="22" t="s">
        <v>9</v>
      </c>
      <c r="G90" s="22" t="s">
        <v>48</v>
      </c>
      <c r="H90" s="23" t="s">
        <v>164</v>
      </c>
      <c r="I90" s="23" t="s">
        <v>165</v>
      </c>
      <c r="J90" s="34"/>
    </row>
    <row r="91" spans="1:10" ht="22.5" customHeight="1">
      <c r="A91" s="42" t="s">
        <v>69</v>
      </c>
      <c r="B91" s="132" t="s">
        <v>49</v>
      </c>
      <c r="C91" s="132"/>
      <c r="D91" s="132"/>
      <c r="E91" s="97">
        <f>E92</f>
        <v>31</v>
      </c>
      <c r="F91" s="110"/>
      <c r="G91" s="83"/>
      <c r="H91" s="43"/>
      <c r="I91" s="43"/>
      <c r="J91" s="43"/>
    </row>
    <row r="92" spans="1:10" ht="22.5" customHeight="1">
      <c r="A92" s="44" t="s">
        <v>11</v>
      </c>
      <c r="B92" s="138" t="s">
        <v>68</v>
      </c>
      <c r="C92" s="138"/>
      <c r="D92" s="138"/>
      <c r="E92" s="95">
        <f>E93+E96+E99+E101+E103+E111+E118+E124+E127+E130</f>
        <v>31</v>
      </c>
      <c r="F92" s="110"/>
      <c r="G92" s="84"/>
      <c r="H92" s="45"/>
      <c r="I92" s="45"/>
      <c r="J92" s="45"/>
    </row>
    <row r="93" spans="1:10" ht="22.5" customHeight="1">
      <c r="A93" s="46" t="s">
        <v>8</v>
      </c>
      <c r="B93" s="139" t="s">
        <v>67</v>
      </c>
      <c r="C93" s="139"/>
      <c r="D93" s="139"/>
      <c r="E93" s="72">
        <f>SUM(E94:E95)</f>
        <v>2</v>
      </c>
      <c r="F93" s="111"/>
      <c r="G93" s="85"/>
      <c r="H93" s="47"/>
      <c r="I93" s="47"/>
      <c r="J93" s="47"/>
    </row>
    <row r="94" spans="1:10" ht="46.5">
      <c r="A94" s="48">
        <v>55</v>
      </c>
      <c r="B94" s="49" t="s">
        <v>281</v>
      </c>
      <c r="C94" s="29" t="s">
        <v>276</v>
      </c>
      <c r="D94" s="22" t="s">
        <v>42</v>
      </c>
      <c r="E94" s="12">
        <v>1</v>
      </c>
      <c r="F94" s="73" t="s">
        <v>9</v>
      </c>
      <c r="G94" s="86" t="s">
        <v>13</v>
      </c>
      <c r="H94" s="23" t="s">
        <v>164</v>
      </c>
      <c r="I94" s="23" t="s">
        <v>165</v>
      </c>
      <c r="J94" s="104"/>
    </row>
    <row r="95" spans="1:10" ht="46.5">
      <c r="A95" s="48">
        <v>56</v>
      </c>
      <c r="B95" s="49" t="s">
        <v>281</v>
      </c>
      <c r="C95" s="49" t="s">
        <v>94</v>
      </c>
      <c r="D95" s="22" t="s">
        <v>42</v>
      </c>
      <c r="E95" s="12">
        <v>1</v>
      </c>
      <c r="F95" s="73" t="s">
        <v>9</v>
      </c>
      <c r="G95" s="87" t="s">
        <v>275</v>
      </c>
      <c r="H95" s="23" t="s">
        <v>164</v>
      </c>
      <c r="I95" s="23" t="s">
        <v>165</v>
      </c>
      <c r="J95" s="105"/>
    </row>
    <row r="96" spans="1:10" ht="20.25" customHeight="1">
      <c r="A96" s="46" t="s">
        <v>8</v>
      </c>
      <c r="B96" s="139" t="s">
        <v>66</v>
      </c>
      <c r="C96" s="139"/>
      <c r="D96" s="139"/>
      <c r="E96" s="72">
        <f>SUM(E97:E98)</f>
        <v>2</v>
      </c>
      <c r="F96" s="111"/>
      <c r="G96" s="88"/>
      <c r="H96" s="47"/>
      <c r="I96" s="47"/>
      <c r="J96" s="47"/>
    </row>
    <row r="97" spans="1:10" ht="46.5">
      <c r="A97" s="48">
        <v>57</v>
      </c>
      <c r="B97" s="32" t="s">
        <v>282</v>
      </c>
      <c r="C97" s="32" t="s">
        <v>93</v>
      </c>
      <c r="D97" s="22" t="s">
        <v>42</v>
      </c>
      <c r="E97" s="12">
        <v>1</v>
      </c>
      <c r="F97" s="73" t="s">
        <v>9</v>
      </c>
      <c r="G97" s="87" t="s">
        <v>50</v>
      </c>
      <c r="H97" s="23" t="s">
        <v>164</v>
      </c>
      <c r="I97" s="23" t="s">
        <v>165</v>
      </c>
      <c r="J97" s="22"/>
    </row>
    <row r="98" spans="1:10" ht="46.5">
      <c r="A98" s="48">
        <v>58</v>
      </c>
      <c r="B98" s="32" t="s">
        <v>282</v>
      </c>
      <c r="C98" s="32" t="s">
        <v>65</v>
      </c>
      <c r="D98" s="22" t="s">
        <v>42</v>
      </c>
      <c r="E98" s="12">
        <v>1</v>
      </c>
      <c r="F98" s="73" t="s">
        <v>9</v>
      </c>
      <c r="G98" s="87" t="s">
        <v>50</v>
      </c>
      <c r="H98" s="23" t="s">
        <v>164</v>
      </c>
      <c r="I98" s="23" t="s">
        <v>165</v>
      </c>
      <c r="J98" s="104"/>
    </row>
    <row r="99" spans="1:10" ht="21" customHeight="1">
      <c r="A99" s="46" t="s">
        <v>8</v>
      </c>
      <c r="B99" s="139" t="s">
        <v>64</v>
      </c>
      <c r="C99" s="139"/>
      <c r="D99" s="139"/>
      <c r="E99" s="72">
        <f>SUM(E100)</f>
        <v>1</v>
      </c>
      <c r="F99" s="111"/>
      <c r="G99" s="85"/>
      <c r="H99" s="47"/>
      <c r="I99" s="47"/>
      <c r="J99" s="47"/>
    </row>
    <row r="100" spans="1:10" ht="46.5">
      <c r="A100" s="48">
        <v>59</v>
      </c>
      <c r="B100" s="32" t="s">
        <v>283</v>
      </c>
      <c r="C100" s="32" t="s">
        <v>63</v>
      </c>
      <c r="D100" s="22" t="s">
        <v>42</v>
      </c>
      <c r="E100" s="12">
        <v>1</v>
      </c>
      <c r="F100" s="73" t="s">
        <v>9</v>
      </c>
      <c r="G100" s="87" t="s">
        <v>50</v>
      </c>
      <c r="H100" s="23" t="s">
        <v>164</v>
      </c>
      <c r="I100" s="23" t="s">
        <v>165</v>
      </c>
      <c r="J100" s="104"/>
    </row>
    <row r="101" spans="1:10" ht="24" customHeight="1">
      <c r="A101" s="46" t="s">
        <v>8</v>
      </c>
      <c r="B101" s="139" t="s">
        <v>62</v>
      </c>
      <c r="C101" s="139"/>
      <c r="D101" s="139"/>
      <c r="E101" s="72">
        <f>SUM(E102)</f>
        <v>1</v>
      </c>
      <c r="F101" s="112"/>
      <c r="G101" s="85"/>
      <c r="H101" s="47"/>
      <c r="I101" s="47"/>
      <c r="J101" s="47"/>
    </row>
    <row r="102" spans="1:10" ht="46.5">
      <c r="A102" s="48">
        <v>60</v>
      </c>
      <c r="B102" s="32" t="s">
        <v>284</v>
      </c>
      <c r="C102" s="32" t="s">
        <v>277</v>
      </c>
      <c r="D102" s="22" t="s">
        <v>42</v>
      </c>
      <c r="E102" s="12">
        <v>1</v>
      </c>
      <c r="F102" s="73" t="s">
        <v>9</v>
      </c>
      <c r="G102" s="87" t="s">
        <v>50</v>
      </c>
      <c r="H102" s="23" t="s">
        <v>164</v>
      </c>
      <c r="I102" s="23" t="s">
        <v>165</v>
      </c>
      <c r="J102" s="22"/>
    </row>
    <row r="103" spans="1:10" ht="21.75" customHeight="1">
      <c r="A103" s="46" t="s">
        <v>8</v>
      </c>
      <c r="B103" s="139" t="s">
        <v>61</v>
      </c>
      <c r="C103" s="139"/>
      <c r="D103" s="139"/>
      <c r="E103" s="72">
        <f>SUM(E104:E110)</f>
        <v>7</v>
      </c>
      <c r="F103" s="111"/>
      <c r="G103" s="85"/>
      <c r="H103" s="47"/>
      <c r="I103" s="47"/>
      <c r="J103" s="47"/>
    </row>
    <row r="104" spans="1:10" ht="46.5">
      <c r="A104" s="48">
        <v>61</v>
      </c>
      <c r="B104" s="32" t="s">
        <v>289</v>
      </c>
      <c r="C104" s="49" t="s">
        <v>60</v>
      </c>
      <c r="D104" s="22" t="s">
        <v>42</v>
      </c>
      <c r="E104" s="12">
        <v>1</v>
      </c>
      <c r="F104" s="73" t="s">
        <v>9</v>
      </c>
      <c r="G104" s="87" t="s">
        <v>50</v>
      </c>
      <c r="H104" s="23" t="s">
        <v>164</v>
      </c>
      <c r="I104" s="23" t="s">
        <v>165</v>
      </c>
      <c r="J104" s="104"/>
    </row>
    <row r="105" spans="1:10" ht="46.5">
      <c r="A105" s="48">
        <v>62</v>
      </c>
      <c r="B105" s="32" t="s">
        <v>289</v>
      </c>
      <c r="C105" s="49" t="s">
        <v>92</v>
      </c>
      <c r="D105" s="22" t="s">
        <v>42</v>
      </c>
      <c r="E105" s="12">
        <v>1</v>
      </c>
      <c r="F105" s="73" t="s">
        <v>9</v>
      </c>
      <c r="G105" s="87" t="s">
        <v>50</v>
      </c>
      <c r="H105" s="23" t="s">
        <v>164</v>
      </c>
      <c r="I105" s="23" t="s">
        <v>165</v>
      </c>
      <c r="J105" s="50"/>
    </row>
    <row r="106" spans="1:10" ht="46.5">
      <c r="A106" s="48">
        <v>63</v>
      </c>
      <c r="B106" s="32" t="s">
        <v>289</v>
      </c>
      <c r="C106" s="49" t="s">
        <v>91</v>
      </c>
      <c r="D106" s="22" t="s">
        <v>42</v>
      </c>
      <c r="E106" s="12">
        <v>1</v>
      </c>
      <c r="F106" s="73" t="s">
        <v>9</v>
      </c>
      <c r="G106" s="87" t="s">
        <v>50</v>
      </c>
      <c r="H106" s="23" t="s">
        <v>164</v>
      </c>
      <c r="I106" s="23" t="s">
        <v>165</v>
      </c>
      <c r="J106" s="50"/>
    </row>
    <row r="107" spans="1:10" ht="46.5">
      <c r="A107" s="48">
        <v>64</v>
      </c>
      <c r="B107" s="32" t="s">
        <v>289</v>
      </c>
      <c r="C107" s="49" t="s">
        <v>90</v>
      </c>
      <c r="D107" s="22" t="s">
        <v>42</v>
      </c>
      <c r="E107" s="12">
        <v>1</v>
      </c>
      <c r="F107" s="73" t="s">
        <v>9</v>
      </c>
      <c r="G107" s="87" t="s">
        <v>50</v>
      </c>
      <c r="H107" s="23" t="s">
        <v>164</v>
      </c>
      <c r="I107" s="23" t="s">
        <v>165</v>
      </c>
      <c r="J107" s="50"/>
    </row>
    <row r="108" spans="1:10" ht="46.5">
      <c r="A108" s="48">
        <v>65</v>
      </c>
      <c r="B108" s="32" t="s">
        <v>289</v>
      </c>
      <c r="C108" s="49" t="s">
        <v>89</v>
      </c>
      <c r="D108" s="22" t="s">
        <v>42</v>
      </c>
      <c r="E108" s="12">
        <v>1</v>
      </c>
      <c r="F108" s="73" t="s">
        <v>9</v>
      </c>
      <c r="G108" s="87" t="s">
        <v>50</v>
      </c>
      <c r="H108" s="23" t="s">
        <v>164</v>
      </c>
      <c r="I108" s="23" t="s">
        <v>165</v>
      </c>
      <c r="J108" s="50"/>
    </row>
    <row r="109" spans="1:10" ht="46.5">
      <c r="A109" s="48">
        <v>66</v>
      </c>
      <c r="B109" s="32" t="s">
        <v>289</v>
      </c>
      <c r="C109" s="49" t="s">
        <v>88</v>
      </c>
      <c r="D109" s="22" t="s">
        <v>42</v>
      </c>
      <c r="E109" s="12">
        <v>1</v>
      </c>
      <c r="F109" s="73" t="s">
        <v>9</v>
      </c>
      <c r="G109" s="87" t="s">
        <v>50</v>
      </c>
      <c r="H109" s="23" t="s">
        <v>164</v>
      </c>
      <c r="I109" s="23" t="s">
        <v>165</v>
      </c>
      <c r="J109" s="50"/>
    </row>
    <row r="110" spans="1:10" ht="46.5">
      <c r="A110" s="48">
        <v>67</v>
      </c>
      <c r="B110" s="32" t="s">
        <v>289</v>
      </c>
      <c r="C110" s="49" t="s">
        <v>87</v>
      </c>
      <c r="D110" s="22" t="s">
        <v>42</v>
      </c>
      <c r="E110" s="12">
        <v>1</v>
      </c>
      <c r="F110" s="73" t="s">
        <v>9</v>
      </c>
      <c r="G110" s="87" t="s">
        <v>50</v>
      </c>
      <c r="H110" s="23" t="s">
        <v>164</v>
      </c>
      <c r="I110" s="23" t="s">
        <v>165</v>
      </c>
      <c r="J110" s="50"/>
    </row>
    <row r="111" spans="1:10" ht="20.25" customHeight="1">
      <c r="A111" s="46" t="s">
        <v>8</v>
      </c>
      <c r="B111" s="139" t="s">
        <v>59</v>
      </c>
      <c r="C111" s="139"/>
      <c r="D111" s="139"/>
      <c r="E111" s="72">
        <f>SUM(E112:E117)</f>
        <v>6</v>
      </c>
      <c r="F111" s="111"/>
      <c r="G111" s="85"/>
      <c r="H111" s="47"/>
      <c r="I111" s="47"/>
      <c r="J111" s="47"/>
    </row>
    <row r="112" spans="1:10" ht="46.5">
      <c r="A112" s="48">
        <v>68</v>
      </c>
      <c r="B112" s="32" t="s">
        <v>285</v>
      </c>
      <c r="C112" s="32" t="s">
        <v>86</v>
      </c>
      <c r="D112" s="22" t="s">
        <v>42</v>
      </c>
      <c r="E112" s="12">
        <v>1</v>
      </c>
      <c r="F112" s="73" t="s">
        <v>9</v>
      </c>
      <c r="G112" s="87" t="s">
        <v>50</v>
      </c>
      <c r="H112" s="23" t="s">
        <v>164</v>
      </c>
      <c r="I112" s="23" t="s">
        <v>165</v>
      </c>
      <c r="J112" s="22"/>
    </row>
    <row r="113" spans="1:10" ht="46.5">
      <c r="A113" s="48">
        <v>69</v>
      </c>
      <c r="B113" s="32" t="s">
        <v>285</v>
      </c>
      <c r="C113" s="32" t="s">
        <v>85</v>
      </c>
      <c r="D113" s="22" t="s">
        <v>42</v>
      </c>
      <c r="E113" s="12">
        <v>1</v>
      </c>
      <c r="F113" s="73" t="s">
        <v>9</v>
      </c>
      <c r="G113" s="87" t="s">
        <v>50</v>
      </c>
      <c r="H113" s="23" t="s">
        <v>164</v>
      </c>
      <c r="I113" s="23" t="s">
        <v>165</v>
      </c>
      <c r="J113" s="22"/>
    </row>
    <row r="114" spans="1:10" ht="46.5">
      <c r="A114" s="48">
        <v>70</v>
      </c>
      <c r="B114" s="32" t="s">
        <v>285</v>
      </c>
      <c r="C114" s="32" t="s">
        <v>84</v>
      </c>
      <c r="D114" s="22" t="s">
        <v>42</v>
      </c>
      <c r="E114" s="12">
        <v>1</v>
      </c>
      <c r="F114" s="73" t="s">
        <v>9</v>
      </c>
      <c r="G114" s="87" t="s">
        <v>50</v>
      </c>
      <c r="H114" s="23" t="s">
        <v>164</v>
      </c>
      <c r="I114" s="23" t="s">
        <v>165</v>
      </c>
      <c r="J114" s="22"/>
    </row>
    <row r="115" spans="1:10" ht="46.5">
      <c r="A115" s="48">
        <v>71</v>
      </c>
      <c r="B115" s="32" t="s">
        <v>285</v>
      </c>
      <c r="C115" s="32" t="s">
        <v>83</v>
      </c>
      <c r="D115" s="22" t="s">
        <v>42</v>
      </c>
      <c r="E115" s="12">
        <v>1</v>
      </c>
      <c r="F115" s="73" t="s">
        <v>9</v>
      </c>
      <c r="G115" s="87" t="s">
        <v>50</v>
      </c>
      <c r="H115" s="23" t="s">
        <v>164</v>
      </c>
      <c r="I115" s="23" t="s">
        <v>165</v>
      </c>
      <c r="J115" s="22"/>
    </row>
    <row r="116" spans="1:10" ht="46.5">
      <c r="A116" s="48">
        <v>72</v>
      </c>
      <c r="B116" s="32" t="s">
        <v>285</v>
      </c>
      <c r="C116" s="32" t="s">
        <v>82</v>
      </c>
      <c r="D116" s="22" t="s">
        <v>42</v>
      </c>
      <c r="E116" s="12">
        <v>1</v>
      </c>
      <c r="F116" s="73" t="s">
        <v>9</v>
      </c>
      <c r="G116" s="87" t="s">
        <v>50</v>
      </c>
      <c r="H116" s="23" t="s">
        <v>164</v>
      </c>
      <c r="I116" s="23" t="s">
        <v>165</v>
      </c>
      <c r="J116" s="22"/>
    </row>
    <row r="117" spans="1:10" ht="46.5">
      <c r="A117" s="48">
        <v>73</v>
      </c>
      <c r="B117" s="32" t="s">
        <v>285</v>
      </c>
      <c r="C117" s="32" t="s">
        <v>81</v>
      </c>
      <c r="D117" s="22" t="s">
        <v>42</v>
      </c>
      <c r="E117" s="12">
        <v>1</v>
      </c>
      <c r="F117" s="73" t="s">
        <v>9</v>
      </c>
      <c r="G117" s="87" t="s">
        <v>50</v>
      </c>
      <c r="H117" s="23" t="s">
        <v>164</v>
      </c>
      <c r="I117" s="23" t="s">
        <v>165</v>
      </c>
      <c r="J117" s="22"/>
    </row>
    <row r="118" spans="1:10" ht="20.25" customHeight="1">
      <c r="A118" s="46" t="s">
        <v>8</v>
      </c>
      <c r="B118" s="139" t="s">
        <v>58</v>
      </c>
      <c r="C118" s="139"/>
      <c r="D118" s="139"/>
      <c r="E118" s="72">
        <f>SUM(E119:E123)</f>
        <v>5</v>
      </c>
      <c r="F118" s="112"/>
      <c r="G118" s="85"/>
      <c r="H118" s="47"/>
      <c r="I118" s="47"/>
      <c r="J118" s="47"/>
    </row>
    <row r="119" spans="1:10" ht="46.5">
      <c r="A119" s="48">
        <v>74</v>
      </c>
      <c r="B119" s="32" t="s">
        <v>286</v>
      </c>
      <c r="C119" s="32" t="s">
        <v>57</v>
      </c>
      <c r="D119" s="22" t="s">
        <v>42</v>
      </c>
      <c r="E119" s="12">
        <v>1</v>
      </c>
      <c r="F119" s="73" t="s">
        <v>9</v>
      </c>
      <c r="G119" s="87" t="s">
        <v>50</v>
      </c>
      <c r="H119" s="23" t="s">
        <v>164</v>
      </c>
      <c r="I119" s="23" t="s">
        <v>165</v>
      </c>
      <c r="J119" s="104"/>
    </row>
    <row r="120" spans="1:10" ht="46.5">
      <c r="A120" s="48">
        <v>75</v>
      </c>
      <c r="B120" s="32" t="s">
        <v>286</v>
      </c>
      <c r="C120" s="31" t="s">
        <v>279</v>
      </c>
      <c r="D120" s="22" t="s">
        <v>42</v>
      </c>
      <c r="E120" s="12">
        <v>1</v>
      </c>
      <c r="F120" s="73" t="s">
        <v>9</v>
      </c>
      <c r="G120" s="27" t="s">
        <v>278</v>
      </c>
      <c r="H120" s="23" t="s">
        <v>164</v>
      </c>
      <c r="I120" s="23" t="s">
        <v>165</v>
      </c>
      <c r="J120" s="104"/>
    </row>
    <row r="121" spans="1:10" ht="46.5">
      <c r="A121" s="48">
        <v>76</v>
      </c>
      <c r="B121" s="32" t="s">
        <v>286</v>
      </c>
      <c r="C121" s="32" t="s">
        <v>80</v>
      </c>
      <c r="D121" s="22" t="s">
        <v>42</v>
      </c>
      <c r="E121" s="12">
        <v>1</v>
      </c>
      <c r="F121" s="73" t="s">
        <v>9</v>
      </c>
      <c r="G121" s="87" t="s">
        <v>50</v>
      </c>
      <c r="H121" s="23" t="s">
        <v>164</v>
      </c>
      <c r="I121" s="23" t="s">
        <v>165</v>
      </c>
      <c r="J121" s="22"/>
    </row>
    <row r="122" spans="1:10" ht="46.5">
      <c r="A122" s="48">
        <v>77</v>
      </c>
      <c r="B122" s="32" t="s">
        <v>286</v>
      </c>
      <c r="C122" s="32" t="s">
        <v>79</v>
      </c>
      <c r="D122" s="22" t="s">
        <v>42</v>
      </c>
      <c r="E122" s="12">
        <v>1</v>
      </c>
      <c r="F122" s="73" t="s">
        <v>9</v>
      </c>
      <c r="G122" s="87" t="s">
        <v>50</v>
      </c>
      <c r="H122" s="23" t="s">
        <v>164</v>
      </c>
      <c r="I122" s="23" t="s">
        <v>165</v>
      </c>
      <c r="J122" s="22"/>
    </row>
    <row r="123" spans="1:10" ht="46.5">
      <c r="A123" s="48">
        <v>78</v>
      </c>
      <c r="B123" s="32" t="s">
        <v>286</v>
      </c>
      <c r="C123" s="32" t="s">
        <v>78</v>
      </c>
      <c r="D123" s="22" t="s">
        <v>42</v>
      </c>
      <c r="E123" s="12">
        <v>1</v>
      </c>
      <c r="F123" s="73" t="s">
        <v>9</v>
      </c>
      <c r="G123" s="87" t="s">
        <v>50</v>
      </c>
      <c r="H123" s="23" t="s">
        <v>164</v>
      </c>
      <c r="I123" s="23" t="s">
        <v>165</v>
      </c>
      <c r="J123" s="22"/>
    </row>
    <row r="124" spans="1:10" ht="21" customHeight="1">
      <c r="A124" s="46" t="s">
        <v>8</v>
      </c>
      <c r="B124" s="139" t="s">
        <v>56</v>
      </c>
      <c r="C124" s="139"/>
      <c r="D124" s="139"/>
      <c r="E124" s="72">
        <f>SUM(E125:E126)</f>
        <v>2</v>
      </c>
      <c r="F124" s="112"/>
      <c r="G124" s="85"/>
      <c r="H124" s="47"/>
      <c r="I124" s="47"/>
      <c r="J124" s="47"/>
    </row>
    <row r="125" spans="1:10" ht="46.5">
      <c r="A125" s="48">
        <v>79</v>
      </c>
      <c r="B125" s="32" t="s">
        <v>287</v>
      </c>
      <c r="C125" s="32" t="s">
        <v>77</v>
      </c>
      <c r="D125" s="22" t="s">
        <v>42</v>
      </c>
      <c r="E125" s="12">
        <v>1</v>
      </c>
      <c r="F125" s="73" t="s">
        <v>9</v>
      </c>
      <c r="G125" s="87" t="s">
        <v>50</v>
      </c>
      <c r="H125" s="23" t="s">
        <v>164</v>
      </c>
      <c r="I125" s="23" t="s">
        <v>165</v>
      </c>
      <c r="J125" s="22"/>
    </row>
    <row r="126" spans="1:10" ht="46.5">
      <c r="A126" s="48">
        <v>80</v>
      </c>
      <c r="B126" s="32" t="s">
        <v>287</v>
      </c>
      <c r="C126" s="32" t="s">
        <v>280</v>
      </c>
      <c r="D126" s="22" t="s">
        <v>42</v>
      </c>
      <c r="E126" s="12">
        <v>1</v>
      </c>
      <c r="F126" s="73" t="s">
        <v>9</v>
      </c>
      <c r="G126" s="87" t="s">
        <v>50</v>
      </c>
      <c r="H126" s="23" t="s">
        <v>164</v>
      </c>
      <c r="I126" s="23" t="s">
        <v>165</v>
      </c>
      <c r="J126" s="22"/>
    </row>
    <row r="127" spans="1:10" ht="21" customHeight="1">
      <c r="A127" s="46" t="s">
        <v>8</v>
      </c>
      <c r="B127" s="139" t="s">
        <v>55</v>
      </c>
      <c r="C127" s="139"/>
      <c r="D127" s="139"/>
      <c r="E127" s="72">
        <f>SUM(E128:E129)</f>
        <v>2</v>
      </c>
      <c r="F127" s="112"/>
      <c r="G127" s="85"/>
      <c r="H127" s="47"/>
      <c r="I127" s="47"/>
      <c r="J127" s="47"/>
    </row>
    <row r="128" spans="1:10" ht="46.5">
      <c r="A128" s="48">
        <v>81</v>
      </c>
      <c r="B128" s="31" t="s">
        <v>288</v>
      </c>
      <c r="C128" s="32" t="s">
        <v>76</v>
      </c>
      <c r="D128" s="22" t="s">
        <v>42</v>
      </c>
      <c r="E128" s="12">
        <v>1</v>
      </c>
      <c r="F128" s="73" t="s">
        <v>9</v>
      </c>
      <c r="G128" s="87" t="s">
        <v>75</v>
      </c>
      <c r="H128" s="23" t="s">
        <v>164</v>
      </c>
      <c r="I128" s="23" t="s">
        <v>165</v>
      </c>
      <c r="J128" s="105"/>
    </row>
    <row r="129" spans="1:10" ht="46.5">
      <c r="A129" s="48">
        <v>82</v>
      </c>
      <c r="B129" s="31" t="s">
        <v>288</v>
      </c>
      <c r="C129" s="32" t="s">
        <v>74</v>
      </c>
      <c r="D129" s="22" t="s">
        <v>42</v>
      </c>
      <c r="E129" s="12">
        <v>1</v>
      </c>
      <c r="F129" s="73" t="s">
        <v>9</v>
      </c>
      <c r="G129" s="87" t="s">
        <v>50</v>
      </c>
      <c r="H129" s="23" t="s">
        <v>164</v>
      </c>
      <c r="I129" s="23" t="s">
        <v>165</v>
      </c>
      <c r="J129" s="105"/>
    </row>
    <row r="130" spans="1:10" ht="20.25" customHeight="1">
      <c r="A130" s="46" t="s">
        <v>8</v>
      </c>
      <c r="B130" s="139" t="s">
        <v>54</v>
      </c>
      <c r="C130" s="139"/>
      <c r="D130" s="139"/>
      <c r="E130" s="72">
        <f>SUM(E131:E133)</f>
        <v>3</v>
      </c>
      <c r="F130" s="111"/>
      <c r="G130" s="85"/>
      <c r="H130" s="47"/>
      <c r="I130" s="47"/>
      <c r="J130" s="47"/>
    </row>
    <row r="131" spans="1:10" ht="46.5">
      <c r="A131" s="48">
        <v>83</v>
      </c>
      <c r="B131" s="31" t="s">
        <v>290</v>
      </c>
      <c r="C131" s="32" t="s">
        <v>73</v>
      </c>
      <c r="D131" s="22" t="s">
        <v>42</v>
      </c>
      <c r="E131" s="12">
        <v>1</v>
      </c>
      <c r="F131" s="73" t="s">
        <v>9</v>
      </c>
      <c r="G131" s="87" t="s">
        <v>50</v>
      </c>
      <c r="H131" s="23" t="s">
        <v>164</v>
      </c>
      <c r="I131" s="23" t="s">
        <v>165</v>
      </c>
      <c r="J131" s="22"/>
    </row>
    <row r="132" spans="1:10" ht="46.5">
      <c r="A132" s="48">
        <v>84</v>
      </c>
      <c r="B132" s="31" t="s">
        <v>290</v>
      </c>
      <c r="C132" s="32" t="s">
        <v>53</v>
      </c>
      <c r="D132" s="22" t="s">
        <v>42</v>
      </c>
      <c r="E132" s="12">
        <v>1</v>
      </c>
      <c r="F132" s="73" t="s">
        <v>9</v>
      </c>
      <c r="G132" s="87" t="s">
        <v>50</v>
      </c>
      <c r="H132" s="23" t="s">
        <v>164</v>
      </c>
      <c r="I132" s="23" t="s">
        <v>165</v>
      </c>
      <c r="J132" s="104"/>
    </row>
    <row r="133" spans="1:10" ht="46.5">
      <c r="A133" s="48">
        <v>85</v>
      </c>
      <c r="B133" s="31" t="s">
        <v>290</v>
      </c>
      <c r="C133" s="32" t="s">
        <v>72</v>
      </c>
      <c r="D133" s="22" t="s">
        <v>42</v>
      </c>
      <c r="E133" s="12">
        <v>1</v>
      </c>
      <c r="F133" s="73" t="s">
        <v>9</v>
      </c>
      <c r="G133" s="87" t="s">
        <v>50</v>
      </c>
      <c r="H133" s="23" t="s">
        <v>164</v>
      </c>
      <c r="I133" s="23" t="s">
        <v>165</v>
      </c>
      <c r="J133" s="22"/>
    </row>
    <row r="134" spans="1:10" ht="24" customHeight="1">
      <c r="A134" s="25" t="s">
        <v>104</v>
      </c>
      <c r="B134" s="127" t="s">
        <v>106</v>
      </c>
      <c r="C134" s="127"/>
      <c r="D134" s="127"/>
      <c r="E134" s="97">
        <f>E135+E138+E140+E143</f>
        <v>10</v>
      </c>
      <c r="F134" s="113"/>
      <c r="G134" s="98"/>
      <c r="H134" s="51"/>
      <c r="I134" s="51"/>
      <c r="J134" s="51"/>
    </row>
    <row r="135" spans="1:10" ht="24" customHeight="1">
      <c r="A135" s="30" t="s">
        <v>8</v>
      </c>
      <c r="B135" s="130" t="s">
        <v>143</v>
      </c>
      <c r="C135" s="130"/>
      <c r="D135" s="130"/>
      <c r="E135" s="72">
        <f>SUM(E136:E137)</f>
        <v>4</v>
      </c>
      <c r="F135" s="114"/>
      <c r="G135" s="100"/>
      <c r="H135" s="99"/>
      <c r="I135" s="99"/>
      <c r="J135" s="99"/>
    </row>
    <row r="136" spans="1:10" ht="36" customHeight="1">
      <c r="A136" s="26">
        <v>86</v>
      </c>
      <c r="B136" s="27" t="s">
        <v>143</v>
      </c>
      <c r="C136" s="27" t="s">
        <v>5</v>
      </c>
      <c r="D136" s="27" t="s">
        <v>147</v>
      </c>
      <c r="E136" s="12">
        <v>1</v>
      </c>
      <c r="F136" s="22" t="s">
        <v>9</v>
      </c>
      <c r="G136" s="28" t="s">
        <v>144</v>
      </c>
      <c r="H136" s="12" t="s">
        <v>137</v>
      </c>
      <c r="I136" s="12" t="s">
        <v>136</v>
      </c>
      <c r="J136" s="13"/>
    </row>
    <row r="137" spans="1:10" ht="36" customHeight="1">
      <c r="A137" s="26">
        <v>87</v>
      </c>
      <c r="B137" s="27" t="s">
        <v>143</v>
      </c>
      <c r="C137" s="22" t="s">
        <v>248</v>
      </c>
      <c r="D137" s="22" t="s">
        <v>138</v>
      </c>
      <c r="E137" s="12">
        <v>3</v>
      </c>
      <c r="F137" s="22" t="s">
        <v>9</v>
      </c>
      <c r="G137" s="28" t="s">
        <v>142</v>
      </c>
      <c r="H137" s="12" t="s">
        <v>137</v>
      </c>
      <c r="I137" s="12" t="s">
        <v>136</v>
      </c>
      <c r="J137" s="13"/>
    </row>
    <row r="138" spans="1:10" ht="22.5" customHeight="1">
      <c r="A138" s="30" t="s">
        <v>8</v>
      </c>
      <c r="B138" s="130" t="s">
        <v>146</v>
      </c>
      <c r="C138" s="130"/>
      <c r="D138" s="130"/>
      <c r="E138" s="72">
        <f>E139</f>
        <v>3</v>
      </c>
      <c r="F138" s="115"/>
      <c r="G138" s="102"/>
      <c r="H138" s="101"/>
      <c r="I138" s="101"/>
      <c r="J138" s="101"/>
    </row>
    <row r="139" spans="1:10" ht="36" customHeight="1">
      <c r="A139" s="26">
        <v>88</v>
      </c>
      <c r="B139" s="22" t="s">
        <v>146</v>
      </c>
      <c r="C139" s="22" t="s">
        <v>248</v>
      </c>
      <c r="D139" s="22" t="s">
        <v>138</v>
      </c>
      <c r="E139" s="12">
        <v>3</v>
      </c>
      <c r="F139" s="22" t="s">
        <v>9</v>
      </c>
      <c r="G139" s="28" t="s">
        <v>142</v>
      </c>
      <c r="H139" s="12" t="s">
        <v>137</v>
      </c>
      <c r="I139" s="12" t="s">
        <v>136</v>
      </c>
      <c r="J139" s="13"/>
    </row>
    <row r="140" spans="1:10" ht="21" customHeight="1">
      <c r="A140" s="30" t="s">
        <v>8</v>
      </c>
      <c r="B140" s="130" t="s">
        <v>135</v>
      </c>
      <c r="C140" s="130"/>
      <c r="D140" s="130"/>
      <c r="E140" s="72">
        <f>SUM(E141:E142)</f>
        <v>2</v>
      </c>
      <c r="F140" s="114"/>
      <c r="G140" s="100"/>
      <c r="H140" s="99"/>
      <c r="I140" s="99"/>
      <c r="J140" s="99"/>
    </row>
    <row r="141" spans="1:10" ht="42" customHeight="1">
      <c r="A141" s="26">
        <v>89</v>
      </c>
      <c r="B141" s="22" t="s">
        <v>247</v>
      </c>
      <c r="C141" s="22" t="s">
        <v>250</v>
      </c>
      <c r="D141" s="22" t="s">
        <v>138</v>
      </c>
      <c r="E141" s="12">
        <v>1</v>
      </c>
      <c r="F141" s="22" t="s">
        <v>9</v>
      </c>
      <c r="G141" s="28" t="s">
        <v>145</v>
      </c>
      <c r="H141" s="12" t="s">
        <v>137</v>
      </c>
      <c r="I141" s="12" t="s">
        <v>136</v>
      </c>
      <c r="J141" s="12"/>
    </row>
    <row r="142" spans="1:10" ht="40.5" customHeight="1">
      <c r="A142" s="26">
        <v>90</v>
      </c>
      <c r="B142" s="22" t="s">
        <v>247</v>
      </c>
      <c r="C142" s="27" t="s">
        <v>5</v>
      </c>
      <c r="D142" s="27" t="s">
        <v>17</v>
      </c>
      <c r="E142" s="12">
        <v>1</v>
      </c>
      <c r="F142" s="22" t="s">
        <v>9</v>
      </c>
      <c r="G142" s="28" t="s">
        <v>144</v>
      </c>
      <c r="H142" s="12" t="s">
        <v>137</v>
      </c>
      <c r="I142" s="12" t="s">
        <v>136</v>
      </c>
      <c r="J142" s="13"/>
    </row>
    <row r="143" spans="1:10" ht="21" customHeight="1">
      <c r="A143" s="30" t="s">
        <v>8</v>
      </c>
      <c r="B143" s="130" t="s">
        <v>141</v>
      </c>
      <c r="C143" s="130"/>
      <c r="D143" s="130"/>
      <c r="E143" s="72">
        <f>E144</f>
        <v>1</v>
      </c>
      <c r="F143" s="114"/>
      <c r="G143" s="100"/>
      <c r="H143" s="12"/>
      <c r="I143" s="12"/>
      <c r="J143" s="99"/>
    </row>
    <row r="144" spans="1:10" ht="37.5" customHeight="1">
      <c r="A144" s="26">
        <v>91</v>
      </c>
      <c r="B144" s="22" t="s">
        <v>141</v>
      </c>
      <c r="C144" s="27" t="s">
        <v>5</v>
      </c>
      <c r="D144" s="27" t="s">
        <v>17</v>
      </c>
      <c r="E144" s="12">
        <v>1</v>
      </c>
      <c r="F144" s="22" t="s">
        <v>9</v>
      </c>
      <c r="G144" s="28" t="s">
        <v>144</v>
      </c>
      <c r="H144" s="12" t="s">
        <v>137</v>
      </c>
      <c r="I144" s="12" t="s">
        <v>136</v>
      </c>
      <c r="J144" s="13"/>
    </row>
    <row r="145" spans="1:10" ht="24" customHeight="1">
      <c r="A145" s="42" t="s">
        <v>149</v>
      </c>
      <c r="B145" s="132" t="s">
        <v>256</v>
      </c>
      <c r="C145" s="132"/>
      <c r="D145" s="132"/>
      <c r="E145" s="97">
        <f>E146+E157+E164</f>
        <v>30</v>
      </c>
      <c r="F145" s="116"/>
      <c r="G145" s="89"/>
      <c r="H145" s="52"/>
      <c r="I145" s="52"/>
      <c r="J145" s="52"/>
    </row>
    <row r="146" spans="1:10" ht="24" customHeight="1">
      <c r="A146" s="18" t="s">
        <v>11</v>
      </c>
      <c r="B146" s="128" t="s">
        <v>103</v>
      </c>
      <c r="C146" s="128"/>
      <c r="D146" s="128"/>
      <c r="E146" s="95">
        <f>E147+E150+E152</f>
        <v>7</v>
      </c>
      <c r="F146" s="116"/>
      <c r="G146" s="89"/>
      <c r="H146" s="52"/>
      <c r="I146" s="52"/>
      <c r="J146" s="52"/>
    </row>
    <row r="147" spans="1:10" ht="24" customHeight="1">
      <c r="A147" s="53" t="s">
        <v>8</v>
      </c>
      <c r="B147" s="131" t="s">
        <v>253</v>
      </c>
      <c r="C147" s="131"/>
      <c r="D147" s="131"/>
      <c r="E147" s="72">
        <f>SUM(E148:E149)</f>
        <v>2</v>
      </c>
      <c r="F147" s="117"/>
      <c r="G147" s="90"/>
      <c r="H147" s="54"/>
      <c r="I147" s="54"/>
      <c r="J147" s="54"/>
    </row>
    <row r="148" spans="1:10" ht="39" customHeight="1">
      <c r="A148" s="26">
        <v>92</v>
      </c>
      <c r="B148" s="32" t="s">
        <v>253</v>
      </c>
      <c r="C148" s="32" t="s">
        <v>251</v>
      </c>
      <c r="D148" s="22" t="s">
        <v>102</v>
      </c>
      <c r="E148" s="12">
        <v>1</v>
      </c>
      <c r="F148" s="22" t="s">
        <v>9</v>
      </c>
      <c r="G148" s="28" t="s">
        <v>111</v>
      </c>
      <c r="H148" s="12" t="s">
        <v>137</v>
      </c>
      <c r="I148" s="12" t="s">
        <v>136</v>
      </c>
      <c r="J148" s="12"/>
    </row>
    <row r="149" spans="1:10" ht="40.5" customHeight="1">
      <c r="A149" s="26">
        <v>93</v>
      </c>
      <c r="B149" s="32" t="s">
        <v>253</v>
      </c>
      <c r="C149" s="32" t="s">
        <v>252</v>
      </c>
      <c r="D149" s="22" t="s">
        <v>102</v>
      </c>
      <c r="E149" s="12">
        <v>1</v>
      </c>
      <c r="F149" s="22" t="s">
        <v>9</v>
      </c>
      <c r="G149" s="28" t="s">
        <v>112</v>
      </c>
      <c r="H149" s="12" t="s">
        <v>137</v>
      </c>
      <c r="I149" s="12" t="s">
        <v>136</v>
      </c>
      <c r="J149" s="12"/>
    </row>
    <row r="150" spans="1:10" ht="24" customHeight="1">
      <c r="A150" s="53" t="s">
        <v>8</v>
      </c>
      <c r="B150" s="131" t="s">
        <v>110</v>
      </c>
      <c r="C150" s="131"/>
      <c r="D150" s="131"/>
      <c r="E150" s="72">
        <f>E151</f>
        <v>1</v>
      </c>
      <c r="F150" s="117"/>
      <c r="G150" s="90"/>
      <c r="H150" s="54"/>
      <c r="I150" s="54"/>
      <c r="J150" s="54"/>
    </row>
    <row r="151" spans="1:10" ht="66" customHeight="1">
      <c r="A151" s="26">
        <v>94</v>
      </c>
      <c r="B151" s="32" t="s">
        <v>110</v>
      </c>
      <c r="C151" s="32" t="s">
        <v>254</v>
      </c>
      <c r="D151" s="22" t="s">
        <v>102</v>
      </c>
      <c r="E151" s="12">
        <v>1</v>
      </c>
      <c r="F151" s="22" t="s">
        <v>9</v>
      </c>
      <c r="G151" s="28" t="s">
        <v>109</v>
      </c>
      <c r="H151" s="12" t="s">
        <v>137</v>
      </c>
      <c r="I151" s="12" t="s">
        <v>136</v>
      </c>
      <c r="J151" s="105"/>
    </row>
    <row r="152" spans="1:10" ht="21.75" customHeight="1">
      <c r="A152" s="53" t="s">
        <v>8</v>
      </c>
      <c r="B152" s="131" t="s">
        <v>105</v>
      </c>
      <c r="C152" s="131"/>
      <c r="D152" s="131"/>
      <c r="E152" s="72">
        <f>SUM(E153:E156)</f>
        <v>4</v>
      </c>
      <c r="F152" s="117"/>
      <c r="G152" s="90"/>
      <c r="H152" s="54"/>
      <c r="I152" s="54"/>
      <c r="J152" s="54"/>
    </row>
    <row r="153" spans="1:10" ht="39" customHeight="1">
      <c r="A153" s="26">
        <v>95</v>
      </c>
      <c r="B153" s="32" t="s">
        <v>255</v>
      </c>
      <c r="C153" s="32" t="s">
        <v>257</v>
      </c>
      <c r="D153" s="22" t="s">
        <v>52</v>
      </c>
      <c r="E153" s="12">
        <v>1</v>
      </c>
      <c r="F153" s="22" t="s">
        <v>9</v>
      </c>
      <c r="G153" s="28" t="s">
        <v>113</v>
      </c>
      <c r="H153" s="12" t="s">
        <v>137</v>
      </c>
      <c r="I153" s="12" t="s">
        <v>136</v>
      </c>
      <c r="J153" s="105"/>
    </row>
    <row r="154" spans="1:10" ht="59.25" customHeight="1">
      <c r="A154" s="26">
        <v>96</v>
      </c>
      <c r="B154" s="32" t="s">
        <v>255</v>
      </c>
      <c r="C154" s="32" t="s">
        <v>258</v>
      </c>
      <c r="D154" s="22" t="s">
        <v>52</v>
      </c>
      <c r="E154" s="12">
        <v>1</v>
      </c>
      <c r="F154" s="22" t="s">
        <v>9</v>
      </c>
      <c r="G154" s="28" t="s">
        <v>263</v>
      </c>
      <c r="H154" s="12" t="s">
        <v>137</v>
      </c>
      <c r="I154" s="12" t="s">
        <v>136</v>
      </c>
      <c r="J154" s="54"/>
    </row>
    <row r="155" spans="1:10" ht="59.25" customHeight="1">
      <c r="A155" s="26">
        <v>97</v>
      </c>
      <c r="B155" s="32" t="s">
        <v>255</v>
      </c>
      <c r="C155" s="32" t="s">
        <v>259</v>
      </c>
      <c r="D155" s="22" t="s">
        <v>52</v>
      </c>
      <c r="E155" s="12">
        <v>1</v>
      </c>
      <c r="F155" s="22" t="s">
        <v>9</v>
      </c>
      <c r="G155" s="28" t="s">
        <v>263</v>
      </c>
      <c r="H155" s="12" t="s">
        <v>137</v>
      </c>
      <c r="I155" s="12" t="s">
        <v>136</v>
      </c>
      <c r="J155" s="54"/>
    </row>
    <row r="156" spans="1:10" ht="59.25" customHeight="1">
      <c r="A156" s="26">
        <v>98</v>
      </c>
      <c r="B156" s="32" t="s">
        <v>255</v>
      </c>
      <c r="C156" s="32" t="s">
        <v>260</v>
      </c>
      <c r="D156" s="22" t="s">
        <v>52</v>
      </c>
      <c r="E156" s="12">
        <v>1</v>
      </c>
      <c r="F156" s="22" t="s">
        <v>9</v>
      </c>
      <c r="G156" s="28" t="s">
        <v>161</v>
      </c>
      <c r="H156" s="12" t="s">
        <v>137</v>
      </c>
      <c r="I156" s="12" t="s">
        <v>136</v>
      </c>
      <c r="J156" s="54"/>
    </row>
    <row r="157" spans="1:10" ht="21.75" customHeight="1">
      <c r="A157" s="18" t="s">
        <v>12</v>
      </c>
      <c r="B157" s="128" t="s">
        <v>261</v>
      </c>
      <c r="C157" s="128"/>
      <c r="D157" s="128"/>
      <c r="E157" s="95">
        <f>E158+E160+E162</f>
        <v>3</v>
      </c>
      <c r="F157" s="118"/>
      <c r="G157" s="91"/>
      <c r="H157" s="55"/>
      <c r="I157" s="55"/>
      <c r="J157" s="55"/>
    </row>
    <row r="158" spans="1:10" ht="21.75" customHeight="1">
      <c r="A158" s="53" t="s">
        <v>8</v>
      </c>
      <c r="B158" s="131" t="s">
        <v>98</v>
      </c>
      <c r="C158" s="131"/>
      <c r="D158" s="131"/>
      <c r="E158" s="72">
        <f>E159</f>
        <v>1</v>
      </c>
      <c r="F158" s="117"/>
      <c r="G158" s="90"/>
      <c r="H158" s="54"/>
      <c r="I158" s="54"/>
      <c r="J158" s="54"/>
    </row>
    <row r="159" spans="1:10" ht="36" customHeight="1">
      <c r="A159" s="26">
        <v>99</v>
      </c>
      <c r="B159" s="32" t="s">
        <v>262</v>
      </c>
      <c r="C159" s="32" t="s">
        <v>265</v>
      </c>
      <c r="D159" s="22" t="s">
        <v>52</v>
      </c>
      <c r="E159" s="12">
        <v>1</v>
      </c>
      <c r="F159" s="22" t="s">
        <v>9</v>
      </c>
      <c r="G159" s="28" t="s">
        <v>263</v>
      </c>
      <c r="H159" s="12" t="s">
        <v>137</v>
      </c>
      <c r="I159" s="12" t="s">
        <v>136</v>
      </c>
      <c r="J159" s="12"/>
    </row>
    <row r="160" spans="1:10" ht="21.75" customHeight="1">
      <c r="A160" s="53" t="s">
        <v>8</v>
      </c>
      <c r="B160" s="131" t="s">
        <v>100</v>
      </c>
      <c r="C160" s="131"/>
      <c r="D160" s="131"/>
      <c r="E160" s="72">
        <f>E161</f>
        <v>1</v>
      </c>
      <c r="F160" s="73"/>
      <c r="G160" s="28"/>
      <c r="H160" s="12"/>
      <c r="I160" s="12"/>
      <c r="J160" s="12"/>
    </row>
    <row r="161" spans="1:10" ht="35.25" customHeight="1">
      <c r="A161" s="26">
        <v>100</v>
      </c>
      <c r="B161" s="32" t="s">
        <v>264</v>
      </c>
      <c r="C161" s="32" t="s">
        <v>265</v>
      </c>
      <c r="D161" s="22" t="s">
        <v>52</v>
      </c>
      <c r="E161" s="12">
        <v>1</v>
      </c>
      <c r="F161" s="22" t="s">
        <v>9</v>
      </c>
      <c r="G161" s="28" t="s">
        <v>263</v>
      </c>
      <c r="H161" s="12" t="s">
        <v>137</v>
      </c>
      <c r="I161" s="12" t="s">
        <v>136</v>
      </c>
      <c r="J161" s="34"/>
    </row>
    <row r="162" spans="1:10" ht="35.25" customHeight="1">
      <c r="A162" s="53" t="s">
        <v>8</v>
      </c>
      <c r="B162" s="131" t="s">
        <v>294</v>
      </c>
      <c r="C162" s="131"/>
      <c r="D162" s="131"/>
      <c r="E162" s="121">
        <f>E163</f>
        <v>1</v>
      </c>
      <c r="F162" s="22"/>
      <c r="G162" s="28"/>
      <c r="H162" s="12"/>
      <c r="I162" s="12"/>
      <c r="J162" s="122"/>
    </row>
    <row r="163" spans="1:10" ht="46.5">
      <c r="A163" s="26">
        <v>101</v>
      </c>
      <c r="B163" s="32" t="s">
        <v>271</v>
      </c>
      <c r="C163" s="103" t="s">
        <v>295</v>
      </c>
      <c r="D163" s="22" t="s">
        <v>101</v>
      </c>
      <c r="E163" s="12">
        <v>1</v>
      </c>
      <c r="F163" s="22" t="s">
        <v>9</v>
      </c>
      <c r="G163" s="22" t="s">
        <v>19</v>
      </c>
      <c r="H163" s="12" t="s">
        <v>164</v>
      </c>
      <c r="I163" s="12" t="s">
        <v>165</v>
      </c>
      <c r="J163" s="104"/>
    </row>
    <row r="164" spans="1:10" ht="21.75" customHeight="1">
      <c r="A164" s="18" t="s">
        <v>18</v>
      </c>
      <c r="B164" s="128" t="s">
        <v>114</v>
      </c>
      <c r="C164" s="128"/>
      <c r="D164" s="128"/>
      <c r="E164" s="95">
        <f>E165+E168+E173+E175+E183+E186+E189</f>
        <v>20</v>
      </c>
      <c r="F164" s="118"/>
      <c r="G164" s="91"/>
      <c r="H164" s="55"/>
      <c r="I164" s="55"/>
      <c r="J164" s="55"/>
    </row>
    <row r="165" spans="1:10" ht="21.75" customHeight="1">
      <c r="A165" s="53" t="s">
        <v>8</v>
      </c>
      <c r="B165" s="131" t="s">
        <v>99</v>
      </c>
      <c r="C165" s="131"/>
      <c r="D165" s="131"/>
      <c r="E165" s="72">
        <f>SUM(E166:E167)</f>
        <v>2</v>
      </c>
      <c r="F165" s="117"/>
      <c r="G165" s="90"/>
      <c r="H165" s="54"/>
      <c r="I165" s="54"/>
      <c r="J165" s="54"/>
    </row>
    <row r="166" spans="1:10" ht="35.25" customHeight="1">
      <c r="A166" s="26">
        <v>102</v>
      </c>
      <c r="B166" s="22" t="s">
        <v>266</v>
      </c>
      <c r="C166" s="22" t="s">
        <v>115</v>
      </c>
      <c r="D166" s="22" t="s">
        <v>52</v>
      </c>
      <c r="E166" s="12">
        <v>1</v>
      </c>
      <c r="F166" s="22" t="s">
        <v>9</v>
      </c>
      <c r="G166" s="28" t="s">
        <v>19</v>
      </c>
      <c r="H166" s="12" t="s">
        <v>137</v>
      </c>
      <c r="I166" s="12" t="s">
        <v>136</v>
      </c>
      <c r="J166" s="104"/>
    </row>
    <row r="167" spans="1:10" ht="67.5" customHeight="1">
      <c r="A167" s="26">
        <v>103</v>
      </c>
      <c r="B167" s="22" t="s">
        <v>266</v>
      </c>
      <c r="C167" s="22" t="s">
        <v>116</v>
      </c>
      <c r="D167" s="22" t="s">
        <v>52</v>
      </c>
      <c r="E167" s="12">
        <v>1</v>
      </c>
      <c r="F167" s="22" t="s">
        <v>9</v>
      </c>
      <c r="G167" s="28" t="s">
        <v>267</v>
      </c>
      <c r="H167" s="12" t="s">
        <v>137</v>
      </c>
      <c r="I167" s="12" t="s">
        <v>136</v>
      </c>
      <c r="J167" s="12"/>
    </row>
    <row r="168" spans="1:10" ht="22.5" customHeight="1">
      <c r="A168" s="53" t="s">
        <v>8</v>
      </c>
      <c r="B168" s="131" t="s">
        <v>108</v>
      </c>
      <c r="C168" s="131"/>
      <c r="D168" s="131"/>
      <c r="E168" s="72">
        <f>SUM(E169:E172)</f>
        <v>4</v>
      </c>
      <c r="F168" s="117"/>
      <c r="G168" s="90"/>
      <c r="H168" s="54"/>
      <c r="I168" s="54"/>
      <c r="J168" s="54"/>
    </row>
    <row r="169" spans="1:10" ht="36" customHeight="1">
      <c r="A169" s="26">
        <v>104</v>
      </c>
      <c r="B169" s="32" t="s">
        <v>268</v>
      </c>
      <c r="C169" s="32" t="s">
        <v>117</v>
      </c>
      <c r="D169" s="22" t="s">
        <v>52</v>
      </c>
      <c r="E169" s="12">
        <v>1</v>
      </c>
      <c r="F169" s="22" t="s">
        <v>9</v>
      </c>
      <c r="G169" s="22" t="s">
        <v>16</v>
      </c>
      <c r="H169" s="12" t="s">
        <v>137</v>
      </c>
      <c r="I169" s="12" t="s">
        <v>136</v>
      </c>
      <c r="J169" s="104"/>
    </row>
    <row r="170" spans="1:10" ht="58.5" customHeight="1">
      <c r="A170" s="26">
        <v>105</v>
      </c>
      <c r="B170" s="32" t="s">
        <v>268</v>
      </c>
      <c r="C170" s="22" t="s">
        <v>118</v>
      </c>
      <c r="D170" s="22" t="s">
        <v>52</v>
      </c>
      <c r="E170" s="12">
        <v>1</v>
      </c>
      <c r="F170" s="22" t="s">
        <v>9</v>
      </c>
      <c r="G170" s="28" t="s">
        <v>267</v>
      </c>
      <c r="H170" s="12" t="s">
        <v>137</v>
      </c>
      <c r="I170" s="12" t="s">
        <v>136</v>
      </c>
      <c r="J170" s="12"/>
    </row>
    <row r="171" spans="1:10" ht="58.5" customHeight="1">
      <c r="A171" s="26">
        <v>106</v>
      </c>
      <c r="B171" s="32" t="s">
        <v>268</v>
      </c>
      <c r="C171" s="22" t="s">
        <v>119</v>
      </c>
      <c r="D171" s="22" t="s">
        <v>52</v>
      </c>
      <c r="E171" s="12">
        <v>1</v>
      </c>
      <c r="F171" s="22" t="s">
        <v>9</v>
      </c>
      <c r="G171" s="28" t="s">
        <v>267</v>
      </c>
      <c r="H171" s="12" t="s">
        <v>137</v>
      </c>
      <c r="I171" s="12" t="s">
        <v>136</v>
      </c>
      <c r="J171" s="12"/>
    </row>
    <row r="172" spans="1:10" ht="58.5" customHeight="1">
      <c r="A172" s="26">
        <v>107</v>
      </c>
      <c r="B172" s="32" t="s">
        <v>268</v>
      </c>
      <c r="C172" s="22" t="s">
        <v>120</v>
      </c>
      <c r="D172" s="22" t="s">
        <v>52</v>
      </c>
      <c r="E172" s="12">
        <v>1</v>
      </c>
      <c r="F172" s="22" t="s">
        <v>9</v>
      </c>
      <c r="G172" s="28" t="s">
        <v>267</v>
      </c>
      <c r="H172" s="12" t="s">
        <v>137</v>
      </c>
      <c r="I172" s="12" t="s">
        <v>136</v>
      </c>
      <c r="J172" s="12"/>
    </row>
    <row r="173" spans="1:10" ht="21.75" customHeight="1">
      <c r="A173" s="53" t="s">
        <v>8</v>
      </c>
      <c r="B173" s="131" t="s">
        <v>97</v>
      </c>
      <c r="C173" s="131"/>
      <c r="D173" s="131"/>
      <c r="E173" s="72">
        <f>E174</f>
        <v>1</v>
      </c>
      <c r="F173" s="117"/>
      <c r="G173" s="90"/>
      <c r="H173" s="54"/>
      <c r="I173" s="54"/>
      <c r="J173" s="54"/>
    </row>
    <row r="174" spans="1:10" ht="36" customHeight="1">
      <c r="A174" s="26">
        <v>108</v>
      </c>
      <c r="B174" s="32" t="s">
        <v>269</v>
      </c>
      <c r="C174" s="56" t="s">
        <v>121</v>
      </c>
      <c r="D174" s="57" t="s">
        <v>52</v>
      </c>
      <c r="E174" s="12">
        <v>1</v>
      </c>
      <c r="F174" s="22" t="s">
        <v>9</v>
      </c>
      <c r="G174" s="22" t="s">
        <v>16</v>
      </c>
      <c r="H174" s="12" t="s">
        <v>137</v>
      </c>
      <c r="I174" s="12" t="s">
        <v>136</v>
      </c>
      <c r="J174" s="104"/>
    </row>
    <row r="175" spans="1:10" ht="24" customHeight="1">
      <c r="A175" s="53" t="s">
        <v>8</v>
      </c>
      <c r="B175" s="131" t="s">
        <v>100</v>
      </c>
      <c r="C175" s="131"/>
      <c r="D175" s="131"/>
      <c r="E175" s="72">
        <f>SUM(E176:E182)</f>
        <v>7</v>
      </c>
      <c r="F175" s="117"/>
      <c r="G175" s="90"/>
      <c r="H175" s="54"/>
      <c r="I175" s="54"/>
      <c r="J175" s="54"/>
    </row>
    <row r="176" spans="1:10" ht="57" customHeight="1">
      <c r="A176" s="26">
        <v>109</v>
      </c>
      <c r="B176" s="22" t="s">
        <v>264</v>
      </c>
      <c r="C176" s="22" t="s">
        <v>122</v>
      </c>
      <c r="D176" s="22" t="s">
        <v>52</v>
      </c>
      <c r="E176" s="12">
        <v>1</v>
      </c>
      <c r="F176" s="22" t="s">
        <v>9</v>
      </c>
      <c r="G176" s="28" t="s">
        <v>267</v>
      </c>
      <c r="H176" s="12" t="s">
        <v>137</v>
      </c>
      <c r="I176" s="12" t="s">
        <v>136</v>
      </c>
      <c r="J176" s="33"/>
    </row>
    <row r="177" spans="1:10" ht="57" customHeight="1">
      <c r="A177" s="26">
        <v>110</v>
      </c>
      <c r="B177" s="22" t="s">
        <v>264</v>
      </c>
      <c r="C177" s="22" t="s">
        <v>123</v>
      </c>
      <c r="D177" s="22" t="s">
        <v>52</v>
      </c>
      <c r="E177" s="12">
        <v>1</v>
      </c>
      <c r="F177" s="22" t="s">
        <v>9</v>
      </c>
      <c r="G177" s="28" t="s">
        <v>267</v>
      </c>
      <c r="H177" s="12" t="s">
        <v>137</v>
      </c>
      <c r="I177" s="12" t="s">
        <v>136</v>
      </c>
      <c r="J177" s="33"/>
    </row>
    <row r="178" spans="1:10" ht="57" customHeight="1">
      <c r="A178" s="26">
        <v>111</v>
      </c>
      <c r="B178" s="22" t="s">
        <v>264</v>
      </c>
      <c r="C178" s="22" t="s">
        <v>124</v>
      </c>
      <c r="D178" s="22" t="s">
        <v>52</v>
      </c>
      <c r="E178" s="12">
        <v>1</v>
      </c>
      <c r="F178" s="22" t="s">
        <v>9</v>
      </c>
      <c r="G178" s="28" t="s">
        <v>267</v>
      </c>
      <c r="H178" s="12" t="s">
        <v>137</v>
      </c>
      <c r="I178" s="12" t="s">
        <v>136</v>
      </c>
      <c r="J178" s="33"/>
    </row>
    <row r="179" spans="1:10" ht="57" customHeight="1">
      <c r="A179" s="26">
        <v>112</v>
      </c>
      <c r="B179" s="22" t="s">
        <v>264</v>
      </c>
      <c r="C179" s="22" t="s">
        <v>125</v>
      </c>
      <c r="D179" s="22" t="s">
        <v>52</v>
      </c>
      <c r="E179" s="12">
        <v>1</v>
      </c>
      <c r="F179" s="22" t="s">
        <v>9</v>
      </c>
      <c r="G179" s="28" t="s">
        <v>267</v>
      </c>
      <c r="H179" s="12" t="s">
        <v>137</v>
      </c>
      <c r="I179" s="12" t="s">
        <v>136</v>
      </c>
      <c r="J179" s="33"/>
    </row>
    <row r="180" spans="1:10" ht="57" customHeight="1">
      <c r="A180" s="26">
        <v>113</v>
      </c>
      <c r="B180" s="22" t="s">
        <v>264</v>
      </c>
      <c r="C180" s="22" t="s">
        <v>126</v>
      </c>
      <c r="D180" s="22" t="s">
        <v>52</v>
      </c>
      <c r="E180" s="12">
        <v>1</v>
      </c>
      <c r="F180" s="22" t="s">
        <v>9</v>
      </c>
      <c r="G180" s="28" t="s">
        <v>267</v>
      </c>
      <c r="H180" s="12" t="s">
        <v>137</v>
      </c>
      <c r="I180" s="12" t="s">
        <v>136</v>
      </c>
      <c r="J180" s="33"/>
    </row>
    <row r="181" spans="1:10" ht="57" customHeight="1">
      <c r="A181" s="26">
        <v>114</v>
      </c>
      <c r="B181" s="22" t="s">
        <v>264</v>
      </c>
      <c r="C181" s="22" t="s">
        <v>127</v>
      </c>
      <c r="D181" s="22" t="s">
        <v>52</v>
      </c>
      <c r="E181" s="12">
        <v>1</v>
      </c>
      <c r="F181" s="22" t="s">
        <v>9</v>
      </c>
      <c r="G181" s="28" t="s">
        <v>267</v>
      </c>
      <c r="H181" s="12" t="s">
        <v>137</v>
      </c>
      <c r="I181" s="12" t="s">
        <v>136</v>
      </c>
      <c r="J181" s="33"/>
    </row>
    <row r="182" spans="1:10" ht="57" customHeight="1">
      <c r="A182" s="26">
        <v>115</v>
      </c>
      <c r="B182" s="22" t="s">
        <v>264</v>
      </c>
      <c r="C182" s="22" t="s">
        <v>128</v>
      </c>
      <c r="D182" s="22" t="s">
        <v>52</v>
      </c>
      <c r="E182" s="12">
        <v>1</v>
      </c>
      <c r="F182" s="22" t="s">
        <v>9</v>
      </c>
      <c r="G182" s="28" t="s">
        <v>267</v>
      </c>
      <c r="H182" s="12" t="s">
        <v>137</v>
      </c>
      <c r="I182" s="12" t="s">
        <v>136</v>
      </c>
      <c r="J182" s="33"/>
    </row>
    <row r="183" spans="1:10" ht="24" customHeight="1">
      <c r="A183" s="53" t="s">
        <v>8</v>
      </c>
      <c r="B183" s="131" t="s">
        <v>96</v>
      </c>
      <c r="C183" s="131"/>
      <c r="D183" s="131"/>
      <c r="E183" s="72">
        <f>SUM(E184:E185)</f>
        <v>2</v>
      </c>
      <c r="F183" s="117"/>
      <c r="G183" s="90"/>
      <c r="H183" s="54"/>
      <c r="I183" s="54"/>
      <c r="J183" s="54"/>
    </row>
    <row r="184" spans="1:10" ht="53.25" customHeight="1">
      <c r="A184" s="26">
        <v>116</v>
      </c>
      <c r="B184" s="57" t="s">
        <v>270</v>
      </c>
      <c r="C184" s="57" t="s">
        <v>129</v>
      </c>
      <c r="D184" s="57" t="s">
        <v>51</v>
      </c>
      <c r="E184" s="12">
        <v>1</v>
      </c>
      <c r="F184" s="22" t="s">
        <v>9</v>
      </c>
      <c r="G184" s="28" t="s">
        <v>267</v>
      </c>
      <c r="H184" s="12" t="s">
        <v>137</v>
      </c>
      <c r="I184" s="12" t="s">
        <v>136</v>
      </c>
      <c r="J184" s="58"/>
    </row>
    <row r="185" spans="1:10" ht="53.25" customHeight="1">
      <c r="A185" s="26">
        <v>117</v>
      </c>
      <c r="B185" s="57" t="s">
        <v>270</v>
      </c>
      <c r="C185" s="57" t="s">
        <v>130</v>
      </c>
      <c r="D185" s="57" t="s">
        <v>51</v>
      </c>
      <c r="E185" s="12">
        <v>1</v>
      </c>
      <c r="F185" s="22" t="s">
        <v>9</v>
      </c>
      <c r="G185" s="28" t="s">
        <v>267</v>
      </c>
      <c r="H185" s="12" t="s">
        <v>137</v>
      </c>
      <c r="I185" s="12" t="s">
        <v>136</v>
      </c>
      <c r="J185" s="59"/>
    </row>
    <row r="186" spans="1:10" ht="24" customHeight="1">
      <c r="A186" s="53" t="s">
        <v>8</v>
      </c>
      <c r="B186" s="131" t="s">
        <v>95</v>
      </c>
      <c r="C186" s="131"/>
      <c r="D186" s="131"/>
      <c r="E186" s="72">
        <f>SUM(E187:E188)</f>
        <v>2</v>
      </c>
      <c r="F186" s="117"/>
      <c r="G186" s="90"/>
      <c r="H186" s="54"/>
      <c r="I186" s="54"/>
      <c r="J186" s="54"/>
    </row>
    <row r="187" spans="1:10" ht="53.25" customHeight="1">
      <c r="A187" s="26">
        <v>118</v>
      </c>
      <c r="B187" s="22" t="s">
        <v>271</v>
      </c>
      <c r="C187" s="22" t="s">
        <v>131</v>
      </c>
      <c r="D187" s="22" t="s">
        <v>51</v>
      </c>
      <c r="E187" s="12">
        <v>1</v>
      </c>
      <c r="F187" s="22" t="s">
        <v>9</v>
      </c>
      <c r="G187" s="28" t="s">
        <v>267</v>
      </c>
      <c r="H187" s="12" t="s">
        <v>137</v>
      </c>
      <c r="I187" s="12" t="s">
        <v>136</v>
      </c>
      <c r="J187" s="12"/>
    </row>
    <row r="188" spans="1:10" ht="53.25" customHeight="1">
      <c r="A188" s="26">
        <v>119</v>
      </c>
      <c r="B188" s="22" t="s">
        <v>271</v>
      </c>
      <c r="C188" s="22" t="s">
        <v>132</v>
      </c>
      <c r="D188" s="22" t="s">
        <v>51</v>
      </c>
      <c r="E188" s="12">
        <v>1</v>
      </c>
      <c r="F188" s="22" t="s">
        <v>9</v>
      </c>
      <c r="G188" s="28" t="s">
        <v>267</v>
      </c>
      <c r="H188" s="12" t="s">
        <v>137</v>
      </c>
      <c r="I188" s="12" t="s">
        <v>136</v>
      </c>
      <c r="J188" s="12"/>
    </row>
    <row r="189" spans="1:10" ht="20.25" customHeight="1">
      <c r="A189" s="53" t="s">
        <v>8</v>
      </c>
      <c r="B189" s="131" t="s">
        <v>107</v>
      </c>
      <c r="C189" s="131"/>
      <c r="D189" s="131"/>
      <c r="E189" s="72">
        <f>SUM(E190:E191)</f>
        <v>2</v>
      </c>
      <c r="F189" s="117"/>
      <c r="G189" s="90"/>
      <c r="H189" s="54"/>
      <c r="I189" s="54"/>
      <c r="J189" s="54"/>
    </row>
    <row r="190" spans="1:10" ht="65.25" customHeight="1">
      <c r="A190" s="26">
        <v>120</v>
      </c>
      <c r="B190" s="57" t="s">
        <v>272</v>
      </c>
      <c r="C190" s="57" t="s">
        <v>133</v>
      </c>
      <c r="D190" s="57" t="s">
        <v>52</v>
      </c>
      <c r="E190" s="12">
        <v>1</v>
      </c>
      <c r="F190" s="22" t="s">
        <v>9</v>
      </c>
      <c r="G190" s="28" t="s">
        <v>267</v>
      </c>
      <c r="H190" s="12" t="s">
        <v>137</v>
      </c>
      <c r="I190" s="12" t="s">
        <v>136</v>
      </c>
      <c r="J190" s="58"/>
    </row>
    <row r="191" spans="1:10" ht="64.5" customHeight="1">
      <c r="A191" s="26">
        <v>121</v>
      </c>
      <c r="B191" s="57" t="s">
        <v>272</v>
      </c>
      <c r="C191" s="57" t="s">
        <v>134</v>
      </c>
      <c r="D191" s="57" t="s">
        <v>52</v>
      </c>
      <c r="E191" s="12">
        <v>1</v>
      </c>
      <c r="F191" s="22" t="s">
        <v>9</v>
      </c>
      <c r="G191" s="28" t="s">
        <v>267</v>
      </c>
      <c r="H191" s="12" t="s">
        <v>137</v>
      </c>
      <c r="I191" s="12" t="s">
        <v>136</v>
      </c>
      <c r="J191" s="58"/>
    </row>
    <row r="192" spans="1:10" ht="24" customHeight="1">
      <c r="A192" s="60" t="s">
        <v>154</v>
      </c>
      <c r="B192" s="129" t="s">
        <v>148</v>
      </c>
      <c r="C192" s="129"/>
      <c r="D192" s="129"/>
      <c r="E192" s="97">
        <f>SUM(E193:E194)</f>
        <v>2</v>
      </c>
      <c r="F192" s="79"/>
      <c r="G192" s="79"/>
      <c r="H192" s="34"/>
      <c r="I192" s="34"/>
      <c r="J192" s="34"/>
    </row>
    <row r="193" spans="1:10" ht="28.5" customHeight="1">
      <c r="A193" s="61">
        <v>122</v>
      </c>
      <c r="B193" s="27" t="s">
        <v>152</v>
      </c>
      <c r="C193" s="22" t="s">
        <v>150</v>
      </c>
      <c r="D193" s="22" t="s">
        <v>51</v>
      </c>
      <c r="E193" s="12">
        <v>1</v>
      </c>
      <c r="F193" s="22" t="s">
        <v>9</v>
      </c>
      <c r="G193" s="28" t="s">
        <v>50</v>
      </c>
      <c r="H193" s="12" t="s">
        <v>137</v>
      </c>
      <c r="I193" s="12" t="s">
        <v>136</v>
      </c>
      <c r="J193" s="62"/>
    </row>
    <row r="194" spans="1:10" ht="28.5" customHeight="1">
      <c r="A194" s="61">
        <v>123</v>
      </c>
      <c r="B194" s="27" t="s">
        <v>151</v>
      </c>
      <c r="C194" s="22" t="s">
        <v>150</v>
      </c>
      <c r="D194" s="22" t="s">
        <v>51</v>
      </c>
      <c r="E194" s="12">
        <v>1</v>
      </c>
      <c r="F194" s="22" t="s">
        <v>9</v>
      </c>
      <c r="G194" s="28" t="s">
        <v>50</v>
      </c>
      <c r="H194" s="12" t="s">
        <v>137</v>
      </c>
      <c r="I194" s="12" t="s">
        <v>136</v>
      </c>
      <c r="J194" s="62"/>
    </row>
    <row r="195" spans="1:10" ht="24" customHeight="1">
      <c r="A195" s="25" t="s">
        <v>163</v>
      </c>
      <c r="B195" s="127" t="s">
        <v>153</v>
      </c>
      <c r="C195" s="127"/>
      <c r="D195" s="127"/>
      <c r="E195" s="97">
        <f>SUM(E196:E198)</f>
        <v>5</v>
      </c>
      <c r="F195" s="79"/>
      <c r="G195" s="79"/>
      <c r="H195" s="34"/>
      <c r="I195" s="34"/>
      <c r="J195" s="34"/>
    </row>
    <row r="196" spans="1:10" ht="40.5" customHeight="1">
      <c r="A196" s="61">
        <v>124</v>
      </c>
      <c r="B196" s="29" t="s">
        <v>157</v>
      </c>
      <c r="C196" s="49" t="s">
        <v>158</v>
      </c>
      <c r="D196" s="50" t="s">
        <v>156</v>
      </c>
      <c r="E196" s="48">
        <v>3</v>
      </c>
      <c r="F196" s="50" t="s">
        <v>9</v>
      </c>
      <c r="G196" s="87" t="s">
        <v>161</v>
      </c>
      <c r="H196" s="12" t="s">
        <v>137</v>
      </c>
      <c r="I196" s="12" t="s">
        <v>136</v>
      </c>
      <c r="J196" s="63"/>
    </row>
    <row r="197" spans="1:10" ht="40.5" customHeight="1">
      <c r="A197" s="61">
        <v>125</v>
      </c>
      <c r="B197" s="29" t="s">
        <v>159</v>
      </c>
      <c r="C197" s="49" t="s">
        <v>160</v>
      </c>
      <c r="D197" s="50" t="s">
        <v>156</v>
      </c>
      <c r="E197" s="48">
        <v>1</v>
      </c>
      <c r="F197" s="50" t="s">
        <v>9</v>
      </c>
      <c r="G197" s="87" t="s">
        <v>162</v>
      </c>
      <c r="H197" s="12" t="s">
        <v>137</v>
      </c>
      <c r="I197" s="12" t="s">
        <v>136</v>
      </c>
      <c r="J197" s="63"/>
    </row>
    <row r="198" spans="1:10" ht="40.5" customHeight="1">
      <c r="A198" s="64">
        <v>126</v>
      </c>
      <c r="B198" s="65" t="s">
        <v>274</v>
      </c>
      <c r="C198" s="65" t="s">
        <v>155</v>
      </c>
      <c r="D198" s="66" t="s">
        <v>101</v>
      </c>
      <c r="E198" s="67">
        <v>1</v>
      </c>
      <c r="F198" s="65" t="s">
        <v>9</v>
      </c>
      <c r="G198" s="92" t="s">
        <v>273</v>
      </c>
      <c r="H198" s="68" t="s">
        <v>137</v>
      </c>
      <c r="I198" s="68" t="s">
        <v>136</v>
      </c>
      <c r="J198" s="120"/>
    </row>
    <row r="199" ht="15">
      <c r="G199" s="119"/>
    </row>
  </sheetData>
  <sheetProtection selectLockedCells="1"/>
  <mergeCells count="73">
    <mergeCell ref="B195:D195"/>
    <mergeCell ref="B138:D138"/>
    <mergeCell ref="B103:D103"/>
    <mergeCell ref="B111:D111"/>
    <mergeCell ref="B118:D118"/>
    <mergeCell ref="B124:D124"/>
    <mergeCell ref="B127:D127"/>
    <mergeCell ref="B130:D130"/>
    <mergeCell ref="B134:D134"/>
    <mergeCell ref="B158:D158"/>
    <mergeCell ref="B91:D91"/>
    <mergeCell ref="B92:D92"/>
    <mergeCell ref="B93:D93"/>
    <mergeCell ref="B96:D96"/>
    <mergeCell ref="B99:D99"/>
    <mergeCell ref="B101:D101"/>
    <mergeCell ref="B143:D143"/>
    <mergeCell ref="B9:D9"/>
    <mergeCell ref="B16:D16"/>
    <mergeCell ref="B17:D17"/>
    <mergeCell ref="B21:D21"/>
    <mergeCell ref="B23:D23"/>
    <mergeCell ref="B59:D59"/>
    <mergeCell ref="B28:D28"/>
    <mergeCell ref="B31:D31"/>
    <mergeCell ref="B39:D39"/>
    <mergeCell ref="B43:D43"/>
    <mergeCell ref="B46:D46"/>
    <mergeCell ref="A4:A5"/>
    <mergeCell ref="B4:B5"/>
    <mergeCell ref="C4:C5"/>
    <mergeCell ref="D4:D5"/>
    <mergeCell ref="B8:D8"/>
    <mergeCell ref="F4:I4"/>
    <mergeCell ref="F1:J1"/>
    <mergeCell ref="A2:J2"/>
    <mergeCell ref="J4:J5"/>
    <mergeCell ref="E4:E5"/>
    <mergeCell ref="B189:D189"/>
    <mergeCell ref="B147:D147"/>
    <mergeCell ref="B150:D150"/>
    <mergeCell ref="B165:D165"/>
    <mergeCell ref="B157:D157"/>
    <mergeCell ref="B175:D175"/>
    <mergeCell ref="B168:D168"/>
    <mergeCell ref="B173:D173"/>
    <mergeCell ref="B162:D162"/>
    <mergeCell ref="B192:D192"/>
    <mergeCell ref="B140:D140"/>
    <mergeCell ref="B135:D135"/>
    <mergeCell ref="B183:D183"/>
    <mergeCell ref="B186:D186"/>
    <mergeCell ref="B145:D145"/>
    <mergeCell ref="B146:D146"/>
    <mergeCell ref="B152:D152"/>
    <mergeCell ref="B164:D164"/>
    <mergeCell ref="B160:D160"/>
    <mergeCell ref="B51:D51"/>
    <mergeCell ref="B55:D55"/>
    <mergeCell ref="B56:D56"/>
    <mergeCell ref="B75:C75"/>
    <mergeCell ref="B73:C73"/>
    <mergeCell ref="B69:D69"/>
    <mergeCell ref="B70:C70"/>
    <mergeCell ref="B67:C67"/>
    <mergeCell ref="B62:C62"/>
    <mergeCell ref="B64:C64"/>
    <mergeCell ref="B89:D89"/>
    <mergeCell ref="B87:D87"/>
    <mergeCell ref="B84:C84"/>
    <mergeCell ref="B82:C82"/>
    <mergeCell ref="B80:C80"/>
    <mergeCell ref="B77:C77"/>
  </mergeCells>
  <printOptions/>
  <pageMargins left="0.1968503937007874" right="0.11811023622047245" top="0.25" bottom="0.26" header="0.1968503937007874" footer="0.07874015748031496"/>
  <pageSetup horizontalDpi="600" verticalDpi="600" orientation="landscape" paperSize="9" scale="89" r:id="rId1"/>
  <headerFooter alignWithMargins="0">
    <oddHeader>&amp;R&amp;"Times New Roman,nghiêng"&amp;12Biểu 2&amp;"Arial,thường"&amp;10
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</dc:creator>
  <cp:keywords/>
  <dc:description/>
  <cp:lastModifiedBy>TCCB_TRANG</cp:lastModifiedBy>
  <cp:lastPrinted>2017-07-05T06:30:02Z</cp:lastPrinted>
  <dcterms:created xsi:type="dcterms:W3CDTF">2011-05-10T01:06:35Z</dcterms:created>
  <dcterms:modified xsi:type="dcterms:W3CDTF">2017-09-06T03:10:50Z</dcterms:modified>
  <cp:category/>
  <cp:version/>
  <cp:contentType/>
  <cp:contentStatus/>
</cp:coreProperties>
</file>